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intrahrpayrollservices.sharepoint.com/sites/oss/OPERATIONAL READINESS/Procedures/Published/"/>
    </mc:Choice>
  </mc:AlternateContent>
  <xr:revisionPtr revIDLastSave="41" documentId="8_{8168ADAA-A8E1-4658-9AEE-3173CF5ADE46}" xr6:coauthVersionLast="47" xr6:coauthVersionMax="47" xr10:uidLastSave="{3D295FE5-4E4D-438D-82F5-F0BBF99F7646}"/>
  <bookViews>
    <workbookView xWindow="28680" yWindow="-120" windowWidth="29040" windowHeight="15720" xr2:uid="{8E4D6E68-E782-44C0-BE3C-25B17A26120F}"/>
  </bookViews>
  <sheets>
    <sheet name="Cover Page" sheetId="11" r:id="rId1"/>
    <sheet name="Checklist" sheetId="27" r:id="rId2"/>
    <sheet name="Net to Gross" sheetId="21" r:id="rId3"/>
    <sheet name="Payrolled Benefits" sheetId="19" r:id="rId4"/>
    <sheet name="Payrolled Cars" sheetId="20" r:id="rId5"/>
    <sheet name="New Work Pattern Request Form" sheetId="28" r:id="rId6"/>
    <sheet name="New Pay Element Request Form" sheetId="22" r:id="rId7"/>
    <sheet name="Employee in Post Costing" sheetId="24" r:id="rId8"/>
    <sheet name="Pay Point" sheetId="25" r:id="rId9"/>
    <sheet name="Freeport_Invest. Zone Employees" sheetId="29" r:id="rId10"/>
    <sheet name="Sheet4" sheetId="14" state="hidden" r:id="rId11"/>
  </sheets>
  <calcPr calcId="191028"/>
  <customWorkbookViews>
    <customWorkbookView name="Zara Jordan - Personal View" guid="{757C3D25-8611-4E5B-9A64-DE619BF1E017}" mergeInterval="0" personalView="1" maximized="1" xWindow="-9" yWindow="-9" windowWidth="1938" windowHeight="1048" activeSheetId="9"/>
    <customWorkbookView name="Dominic Bullerwell - Personal View" guid="{9F28FE36-53BB-4FB3-B762-CE58277D94B6}" mergeInterval="0" personalView="1" maximized="1" xWindow="1912" yWindow="-8" windowWidth="1936" windowHeight="1056" activeSheetId="4"/>
    <customWorkbookView name="Stacey Rutherford - Personal View" guid="{BBAEB8D4-5D4F-4F56-BE64-D4035D414374}" mergeInterval="0" personalView="1" xWindow="156" yWindow="156" windowWidth="1025" windowHeight="525" activeSheetId="8"/>
    <customWorkbookView name="Agnes Plewa-Weir - Personal View" guid="{2FBA3115-30AF-4C2C-AECE-CFFF60EB06C2}" mergeInterval="0" personalView="1" maximized="1" xWindow="-9" yWindow="-9" windowWidth="1938" windowHeight="1048" activeSheetId="1"/>
    <customWorkbookView name="Kelly Rayner - Personal View" guid="{56D90334-E035-4901-AFE0-2E86A8029562}" mergeInterval="0" personalView="1" maximized="1" xWindow="1911" yWindow="-11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8" l="1"/>
  <c r="D33" i="28" s="1"/>
  <c r="E33" i="28" s="1"/>
  <c r="F33" i="28" s="1"/>
  <c r="G33" i="28" s="1"/>
  <c r="H33" i="28" s="1"/>
  <c r="I33" i="28" s="1"/>
  <c r="I6" i="28"/>
  <c r="I41" i="28"/>
  <c r="H41" i="28"/>
  <c r="G41" i="28"/>
  <c r="F41" i="28"/>
  <c r="E41" i="28"/>
  <c r="D41" i="28"/>
  <c r="C41" i="28"/>
  <c r="D34" i="28"/>
  <c r="E34" i="28" s="1"/>
  <c r="F34" i="28" s="1"/>
  <c r="G34" i="28" s="1"/>
  <c r="H34" i="28" s="1"/>
  <c r="I34" i="28" s="1"/>
  <c r="G31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D9" i="28"/>
  <c r="E9" i="28" s="1"/>
  <c r="F9" i="28" s="1"/>
  <c r="G9" i="28" s="1"/>
  <c r="H9" i="28" s="1"/>
  <c r="I9" i="28" s="1"/>
  <c r="J9" i="28" s="1"/>
  <c r="K9" i="28" s="1"/>
  <c r="L9" i="28" s="1"/>
  <c r="M9" i="28" s="1"/>
  <c r="N9" i="28" s="1"/>
  <c r="O9" i="28" s="1"/>
  <c r="P9" i="28" s="1"/>
  <c r="C8" i="28"/>
  <c r="D8" i="28" s="1"/>
  <c r="E8" i="28" s="1"/>
  <c r="F8" i="28" s="1"/>
  <c r="G8" i="28" s="1"/>
  <c r="H8" i="28" s="1"/>
  <c r="I8" i="28" s="1"/>
  <c r="J8" i="28" s="1"/>
  <c r="K8" i="28" s="1"/>
  <c r="L8" i="28" s="1"/>
  <c r="M8" i="28" s="1"/>
  <c r="N8" i="28" s="1"/>
  <c r="O8" i="28" s="1"/>
  <c r="P8" i="28" s="1"/>
  <c r="G6" i="28"/>
  <c r="I7" i="28" l="1"/>
  <c r="I32" i="28"/>
  <c r="I31" i="28"/>
</calcChain>
</file>

<file path=xl/sharedStrings.xml><?xml version="1.0" encoding="utf-8"?>
<sst xmlns="http://schemas.openxmlformats.org/spreadsheetml/2006/main" count="301" uniqueCount="210">
  <si>
    <t>Payroll Input Cover Page*</t>
  </si>
  <si>
    <t>Payroll Name</t>
  </si>
  <si>
    <t>Pay Period</t>
  </si>
  <si>
    <t>Completed by</t>
  </si>
  <si>
    <t>Job Title</t>
  </si>
  <si>
    <t>Date Completed</t>
  </si>
  <si>
    <t>Please note:</t>
  </si>
  <si>
    <t>*The cover page must be completed. Data will not be processed by the Outsourced Services team if this page is not completed.</t>
  </si>
  <si>
    <t>Employment ID</t>
  </si>
  <si>
    <t>First Name</t>
  </si>
  <si>
    <t>Surname</t>
  </si>
  <si>
    <t>Effective From Date</t>
  </si>
  <si>
    <t>Notes</t>
  </si>
  <si>
    <t xml:space="preserve">Surname </t>
  </si>
  <si>
    <t>Effective To Date</t>
  </si>
  <si>
    <t>Heading</t>
  </si>
  <si>
    <t>Period Amount</t>
  </si>
  <si>
    <t>Opt In</t>
  </si>
  <si>
    <t>Maternity Leave</t>
  </si>
  <si>
    <t>Supplier BACS</t>
  </si>
  <si>
    <t>full</t>
  </si>
  <si>
    <t>Opt Out</t>
  </si>
  <si>
    <t>Paternity Leave</t>
  </si>
  <si>
    <t>Employer direct</t>
  </si>
  <si>
    <t>AM</t>
  </si>
  <si>
    <t>Change in %</t>
  </si>
  <si>
    <t>Shared Parental Leave</t>
  </si>
  <si>
    <t>PM</t>
  </si>
  <si>
    <t>Adoption Leave</t>
  </si>
  <si>
    <t>Shared Adoption Leave</t>
  </si>
  <si>
    <t>Parental Bereavement Leave</t>
  </si>
  <si>
    <t>For any payrolled benefit headings currently run on the payroll and registered with HMRC</t>
  </si>
  <si>
    <t>Annual Amount</t>
  </si>
  <si>
    <t>Make</t>
  </si>
  <si>
    <t>Model</t>
  </si>
  <si>
    <t>Registration Date</t>
  </si>
  <si>
    <t>Registration Number</t>
  </si>
  <si>
    <t>Engine cc</t>
  </si>
  <si>
    <t>List Price</t>
  </si>
  <si>
    <t>Accessories Added</t>
  </si>
  <si>
    <t>Capital Contributions</t>
  </si>
  <si>
    <t>Payments for Private Use</t>
  </si>
  <si>
    <t>Date car available from</t>
  </si>
  <si>
    <t>Date car available to</t>
  </si>
  <si>
    <t>Type of Fuel</t>
  </si>
  <si>
    <t>Euro 6d Standard</t>
  </si>
  <si>
    <t>Approved Co2 emission figure</t>
  </si>
  <si>
    <t>Zero Emissions Range</t>
  </si>
  <si>
    <t>Private fuel</t>
  </si>
  <si>
    <t>Private fuel opt out date</t>
  </si>
  <si>
    <t>if applicable</t>
  </si>
  <si>
    <t>If known</t>
  </si>
  <si>
    <t>OPRA linked</t>
  </si>
  <si>
    <t>Addition Heading</t>
  </si>
  <si>
    <t>Net Amount</t>
  </si>
  <si>
    <t>For  payrolled car benefits if registered with HMRC</t>
  </si>
  <si>
    <t>For any amounts that must be grossed up via payroll</t>
  </si>
  <si>
    <t>Non Cloud Data - Advanced Payroll Input Template</t>
  </si>
  <si>
    <t>Name of Element</t>
  </si>
  <si>
    <t>Deduction (Y/N)</t>
  </si>
  <si>
    <t>Payment (Y/N)</t>
  </si>
  <si>
    <t>Taxable (Y/N)</t>
  </si>
  <si>
    <t>Niable (Y/N)</t>
  </si>
  <si>
    <t>Pensionable (Y/N)</t>
  </si>
  <si>
    <t>Can be pro rata'd (Y/N)</t>
  </si>
  <si>
    <t>(Additions only)</t>
  </si>
  <si>
    <t>Subject to FTE (Y/N)</t>
  </si>
  <si>
    <t>Part of Average Holiday Pay Calculation (Y/N)</t>
  </si>
  <si>
    <t>Assessable for AOE's (Y/N)</t>
  </si>
  <si>
    <t>Account Code</t>
  </si>
  <si>
    <t>Costing Category</t>
  </si>
  <si>
    <t>Add to Journal File (Y/N)</t>
  </si>
  <si>
    <t>Enter Custom Report Name that the New Element requires to be added to</t>
  </si>
  <si>
    <t>This tab is to be completed if a new element is required to be set up on the payroll</t>
  </si>
  <si>
    <t xml:space="preserve">Any requests must be submitted at least 22 working days prior to the pay date </t>
  </si>
  <si>
    <t>Post Name</t>
  </si>
  <si>
    <t>Effective Date of Change</t>
  </si>
  <si>
    <t>Dept</t>
  </si>
  <si>
    <t>Account</t>
  </si>
  <si>
    <t>This tab is to be completed if costing is required to be set against the post</t>
  </si>
  <si>
    <r>
      <t xml:space="preserve">Part of Full Pay for Company Sick Pay scheme calculations (Y/N) </t>
    </r>
    <r>
      <rPr>
        <b/>
        <i/>
        <sz val="11"/>
        <color rgb="FFF2F2F2"/>
        <rFont val="Calibri"/>
        <family val="2"/>
        <scheme val="minor"/>
      </rPr>
      <t>(Additions only)</t>
    </r>
  </si>
  <si>
    <r>
      <t xml:space="preserve"> </t>
    </r>
    <r>
      <rPr>
        <b/>
        <i/>
        <sz val="11"/>
        <color rgb="FFF2F2F2"/>
        <rFont val="Calibri"/>
        <family val="2"/>
        <scheme val="minor"/>
      </rPr>
      <t>(Additions only)</t>
    </r>
  </si>
  <si>
    <t>PSSGOR2023</t>
  </si>
  <si>
    <t>Recurring element</t>
  </si>
  <si>
    <t>Ad-hoc</t>
  </si>
  <si>
    <t>Ad-hoc or recurring for a period of time?</t>
  </si>
  <si>
    <t>NB: Incomplete data will not be processed</t>
  </si>
  <si>
    <t>NB: This template should be utilised for all non-standard additions that are not available on our Standard Non-Cloud Template</t>
  </si>
  <si>
    <t>New Pay Point Name</t>
  </si>
  <si>
    <t>This tab is to be completed if a new Pay Point is required to be set up on the payroll</t>
  </si>
  <si>
    <t>Monetary Amount</t>
  </si>
  <si>
    <t>Unit x Rate</t>
  </si>
  <si>
    <r>
      <t xml:space="preserve">If </t>
    </r>
    <r>
      <rPr>
        <b/>
        <i/>
        <sz val="11"/>
        <color rgb="FFF2F2F2"/>
        <rFont val="Calibri"/>
        <family val="2"/>
        <scheme val="minor"/>
      </rPr>
      <t>Unit x Rate</t>
    </r>
    <r>
      <rPr>
        <b/>
        <sz val="11"/>
        <color rgb="FFF2F2F2"/>
        <rFont val="Calibri"/>
        <family val="2"/>
        <scheme val="minor"/>
      </rPr>
      <t>, please provide information on whether the rate should be dependant on any other payment element (e.g., based on annual salary divided by weeks and weekly hours) or left empty</t>
    </r>
  </si>
  <si>
    <t>Payroll Checklist</t>
  </si>
  <si>
    <t>Colours explained</t>
  </si>
  <si>
    <t xml:space="preserve">New starters </t>
  </si>
  <si>
    <t>Any other allowances/ benefits</t>
  </si>
  <si>
    <t>New Starter Checklist</t>
  </si>
  <si>
    <t>Department/ Costing</t>
  </si>
  <si>
    <t>Applicable Occupational Sick Scheme member</t>
  </si>
  <si>
    <t>P45</t>
  </si>
  <si>
    <t xml:space="preserve">Leavers </t>
  </si>
  <si>
    <t>Outstanding holidays</t>
  </si>
  <si>
    <t>Final bonuses/ commissions</t>
  </si>
  <si>
    <t>Redundancy payments</t>
  </si>
  <si>
    <t>Outstanding loans</t>
  </si>
  <si>
    <t>If court orders in place, inform the court of leave date</t>
  </si>
  <si>
    <t>Address change</t>
  </si>
  <si>
    <t>Email address</t>
  </si>
  <si>
    <t>Bank details</t>
  </si>
  <si>
    <t>NI Number</t>
  </si>
  <si>
    <t>Salary Changes</t>
  </si>
  <si>
    <t>Annual salary increases</t>
  </si>
  <si>
    <t>Promotions</t>
  </si>
  <si>
    <t>Demotions</t>
  </si>
  <si>
    <t>Contracted hours</t>
  </si>
  <si>
    <t>FTE</t>
  </si>
  <si>
    <t>Ad-Hoc Payments</t>
  </si>
  <si>
    <t>Bonuses</t>
  </si>
  <si>
    <t>Commissions</t>
  </si>
  <si>
    <t>Expenses</t>
  </si>
  <si>
    <t>Overtime</t>
  </si>
  <si>
    <t>Net to gross payments (gross ups)</t>
  </si>
  <si>
    <t>Deductions</t>
  </si>
  <si>
    <t>Advance</t>
  </si>
  <si>
    <t>Unpaid Leave</t>
  </si>
  <si>
    <t>Overpayments</t>
  </si>
  <si>
    <t>Voluntary deductions</t>
  </si>
  <si>
    <t>Loan repayments</t>
  </si>
  <si>
    <t>Court orders*</t>
  </si>
  <si>
    <t>Pensions</t>
  </si>
  <si>
    <t>Changes in %</t>
  </si>
  <si>
    <t>Move to another scheme</t>
  </si>
  <si>
    <t>Change in pension group</t>
  </si>
  <si>
    <t>Benefits &amp; Salary Sacrifice</t>
  </si>
  <si>
    <t>Payrolled benefits</t>
  </si>
  <si>
    <t>Contributions towards a benefit</t>
  </si>
  <si>
    <t>Scheme provider update</t>
  </si>
  <si>
    <t>Absence</t>
  </si>
  <si>
    <t>From date</t>
  </si>
  <si>
    <t>To date (if applicable)</t>
  </si>
  <si>
    <t>Return to work</t>
  </si>
  <si>
    <t>MATB1 /SC3 forms*</t>
  </si>
  <si>
    <t>New field names</t>
  </si>
  <si>
    <t>New addition heading</t>
  </si>
  <si>
    <t>New deduction heading</t>
  </si>
  <si>
    <t>New Pay Point</t>
  </si>
  <si>
    <t>New Report**</t>
  </si>
  <si>
    <t>New Scheme set up**</t>
  </si>
  <si>
    <t>* Forms must be sent to your OSS team, together with accompanying information</t>
  </si>
  <si>
    <t>Where interfaces and integrations are in place, the above will change accordingly</t>
  </si>
  <si>
    <t>Non-Cloud Templates</t>
  </si>
  <si>
    <t>Salary/Spine Points</t>
  </si>
  <si>
    <t>Work patterns</t>
  </si>
  <si>
    <t>Payments after leaving</t>
  </si>
  <si>
    <t>Use the below checklist to prepare your payroll submission data and to stay on top of your employer obligations</t>
  </si>
  <si>
    <t>Outside of payroll / other obligations</t>
  </si>
  <si>
    <t>Additional documents required by OSS</t>
  </si>
  <si>
    <t>Change in email address (for payslip access)</t>
  </si>
  <si>
    <t>Personal Changes</t>
  </si>
  <si>
    <t>Title &amp; marital status</t>
  </si>
  <si>
    <t>Change in pension due to maternity</t>
  </si>
  <si>
    <t>Applicable Occupational Sickness / Parental Scheme</t>
  </si>
  <si>
    <t>Opt-out / withdrawal</t>
  </si>
  <si>
    <t>Opt-in</t>
  </si>
  <si>
    <t>Sabbatical</t>
  </si>
  <si>
    <t>Scheme opt-ins / from date</t>
  </si>
  <si>
    <t>Scheme opt-outs / to date</t>
  </si>
  <si>
    <t>GAYE / Cycle to work</t>
  </si>
  <si>
    <r>
      <t xml:space="preserve">Please refer to the </t>
    </r>
    <r>
      <rPr>
        <i/>
        <sz val="11"/>
        <color theme="0" tint="-0.499984740745262"/>
        <rFont val="Calibri"/>
        <family val="2"/>
        <scheme val="minor"/>
      </rPr>
      <t>Colours explained</t>
    </r>
    <r>
      <rPr>
        <sz val="11"/>
        <color theme="0" tint="-0.499984740745262"/>
        <rFont val="Calibri"/>
        <family val="2"/>
        <scheme val="minor"/>
      </rPr>
      <t xml:space="preserve"> section, to determine which tool to use for each task</t>
    </r>
  </si>
  <si>
    <t>Cintra Cloud / other format, approved by Cintra</t>
  </si>
  <si>
    <t>** CCN form required</t>
  </si>
  <si>
    <t>Monetary Amount or Unit x Rate</t>
  </si>
  <si>
    <t>EXAMPLE (showing a 10-day pattern)</t>
  </si>
  <si>
    <t>Work Pattern Name (max. 20 chars.):</t>
  </si>
  <si>
    <t xml:space="preserve">Sync Start Date: </t>
  </si>
  <si>
    <t xml:space="preserve">Shift Length: </t>
  </si>
  <si>
    <t>Work Pattern Description (max. 50 chars.):</t>
  </si>
  <si>
    <t xml:space="preserve">Standard 37.5 hrs </t>
  </si>
  <si>
    <t xml:space="preserve">Full-Time Hrs: </t>
  </si>
  <si>
    <t xml:space="preserve">FTE: </t>
  </si>
  <si>
    <t>Sequence Number</t>
  </si>
  <si>
    <t>Start Time (HH:MM)</t>
  </si>
  <si>
    <t>Breaks  (Hrs:Mins)</t>
  </si>
  <si>
    <t>End Time (HH:MM)</t>
  </si>
  <si>
    <t>Working Day</t>
  </si>
  <si>
    <t>Y</t>
  </si>
  <si>
    <t>N</t>
  </si>
  <si>
    <t>Half Day</t>
  </si>
  <si>
    <t>Night Shirt</t>
  </si>
  <si>
    <t>Day Length</t>
  </si>
  <si>
    <t>Night Shift</t>
  </si>
  <si>
    <t>37.5 Mon-Fri</t>
  </si>
  <si>
    <t xml:space="preserve">Sunday Sync Date = 30/Sep/1900.  </t>
  </si>
  <si>
    <t xml:space="preserve">Monday Sync Date = 01/Oct/1900.  </t>
  </si>
  <si>
    <t>4. Suggested Sync Dates to use:</t>
  </si>
  <si>
    <r>
      <t>1. Please "</t>
    </r>
    <r>
      <rPr>
        <b/>
        <i/>
        <sz val="9"/>
        <color rgb="FF000000"/>
        <rFont val="Arial"/>
        <family val="2"/>
      </rPr>
      <t>Copy and Paste (CTRL C + CTRL V)</t>
    </r>
    <r>
      <rPr>
        <i/>
        <sz val="9"/>
        <color indexed="8"/>
        <rFont val="Arial"/>
        <family val="2"/>
      </rPr>
      <t>" the blocks below if more than one work pattern is required, leaving a gap between each block, and enter your work pattern details in the white areas. The days can be extended to the right if needed, as in the example above.</t>
    </r>
  </si>
  <si>
    <t>2. Please DO NOT change the arrangement of the cells, or insert or delete any rows or columns, otherwise the data will not be compatible with our system.</t>
  </si>
  <si>
    <r>
      <t>3. Please note: Hours to be keyed as</t>
    </r>
    <r>
      <rPr>
        <b/>
        <i/>
        <sz val="10"/>
        <color rgb="FF000000"/>
        <rFont val="Arial"/>
        <family val="2"/>
      </rPr>
      <t xml:space="preserve"> HH:MM format</t>
    </r>
  </si>
  <si>
    <t>EXAMPLE</t>
  </si>
  <si>
    <t>INSTRUCTIONS</t>
  </si>
  <si>
    <t>Please check out our example first, then follow the instructions below the example.</t>
  </si>
  <si>
    <t>New Work Pattern</t>
  </si>
  <si>
    <t>This tab is to be completed if there are new employees in Freeport or Investment Zones</t>
  </si>
  <si>
    <t>From April 2025, HMRC intends to reject an FPS if employees with a Freeport (F, I, L, S) or Investment Zone (N, E, D, K) NIC Category Letters are reported without the workplace postcode.</t>
  </si>
  <si>
    <t>Workplace Postcode</t>
  </si>
  <si>
    <t>Mandating postcode provision for the Freeports and Investment Zones secondary Class 1 National Insurance contributions relief - GOV.UK</t>
  </si>
  <si>
    <t>NI Category Letter</t>
  </si>
  <si>
    <t>Version control: V2.1</t>
  </si>
  <si>
    <t>Date: 27/03/2025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</si>
</sst>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m/yyyy"/>
    <numFmt numFmtId="165" formatCode="dd\ mmm\ yyyy"/>
    <numFmt numFmtId="166" formatCode="dd\-mmm\-yyyy"/>
    <numFmt numFmtId="167" formatCode="0.000000"/>
    <numFmt numFmtId="168" formatCode="dddd"/>
  </numFmts>
  <fonts count="4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140A7"/>
      <name val="Calibri"/>
      <family val="2"/>
      <scheme val="minor"/>
    </font>
    <font>
      <b/>
      <sz val="1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rgb="FF233976"/>
      <name val="Calibri"/>
      <family val="2"/>
      <scheme val="minor"/>
    </font>
    <font>
      <b/>
      <sz val="11"/>
      <color rgb="FF233976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20"/>
      <color rgb="FF233976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20"/>
      <color rgb="FF2339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i/>
      <sz val="11"/>
      <color rgb="FFF2F2F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33976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i/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rgb="FF233976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233976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3976"/>
        <bgColor indexed="64"/>
      </patternFill>
    </fill>
    <fill>
      <patternFill patternType="solid">
        <fgColor rgb="FF233976"/>
        <bgColor rgb="FF000000"/>
      </patternFill>
    </fill>
    <fill>
      <patternFill patternType="solid">
        <fgColor rgb="FF94C01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13" fillId="0" borderId="0" xfId="0" applyFont="1"/>
    <xf numFmtId="0" fontId="9" fillId="0" borderId="0" xfId="0" applyFont="1"/>
    <xf numFmtId="0" fontId="3" fillId="0" borderId="2" xfId="0" applyFont="1" applyBorder="1" applyAlignment="1">
      <alignment horizontal="left"/>
    </xf>
    <xf numFmtId="0" fontId="6" fillId="2" borderId="1" xfId="0" applyFont="1" applyFill="1" applyBorder="1"/>
    <xf numFmtId="0" fontId="4" fillId="0" borderId="0" xfId="0" applyFont="1"/>
    <xf numFmtId="0" fontId="10" fillId="0" borderId="0" xfId="0" applyFont="1"/>
    <xf numFmtId="0" fontId="7" fillId="0" borderId="0" xfId="0" applyFont="1"/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15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5" fillId="0" borderId="1" xfId="0" applyNumberFormat="1" applyFont="1" applyBorder="1" applyProtection="1">
      <protection locked="0"/>
    </xf>
    <xf numFmtId="0" fontId="8" fillId="0" borderId="0" xfId="0" applyFont="1"/>
    <xf numFmtId="0" fontId="17" fillId="0" borderId="0" xfId="0" applyFont="1"/>
    <xf numFmtId="0" fontId="14" fillId="0" borderId="2" xfId="0" applyFont="1" applyBorder="1" applyAlignment="1">
      <alignment horizontal="center"/>
    </xf>
    <xf numFmtId="0" fontId="18" fillId="4" borderId="3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 wrapText="1"/>
    </xf>
    <xf numFmtId="0" fontId="12" fillId="0" borderId="0" xfId="0" applyFont="1"/>
    <xf numFmtId="49" fontId="1" fillId="3" borderId="1" xfId="0" applyNumberFormat="1" applyFont="1" applyFill="1" applyBorder="1"/>
    <xf numFmtId="0" fontId="1" fillId="3" borderId="1" xfId="0" applyFont="1" applyFill="1" applyBorder="1"/>
    <xf numFmtId="0" fontId="11" fillId="4" borderId="1" xfId="0" applyFont="1" applyFill="1" applyBorder="1"/>
    <xf numFmtId="0" fontId="1" fillId="4" borderId="1" xfId="0" applyFont="1" applyFill="1" applyBorder="1"/>
    <xf numFmtId="0" fontId="11" fillId="4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0" fontId="18" fillId="4" borderId="3" xfId="0" applyFont="1" applyFill="1" applyBorder="1" applyAlignment="1">
      <alignment horizontal="center"/>
    </xf>
    <xf numFmtId="0" fontId="23" fillId="5" borderId="7" xfId="0" applyFont="1" applyFill="1" applyBorder="1" applyAlignment="1">
      <alignment vertical="center" wrapText="1"/>
    </xf>
    <xf numFmtId="0" fontId="23" fillId="6" borderId="7" xfId="0" applyFont="1" applyFill="1" applyBorder="1" applyAlignment="1">
      <alignment vertical="center" wrapText="1"/>
    </xf>
    <xf numFmtId="0" fontId="23" fillId="7" borderId="7" xfId="0" applyFont="1" applyFill="1" applyBorder="1" applyAlignment="1">
      <alignment vertical="center" wrapText="1"/>
    </xf>
    <xf numFmtId="0" fontId="23" fillId="9" borderId="7" xfId="0" applyFont="1" applyFill="1" applyBorder="1" applyAlignment="1">
      <alignment vertical="center" wrapText="1"/>
    </xf>
    <xf numFmtId="0" fontId="23" fillId="7" borderId="7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1" fillId="3" borderId="7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4" fillId="5" borderId="0" xfId="0" applyFont="1" applyFill="1" applyAlignment="1">
      <alignment wrapText="1"/>
    </xf>
    <xf numFmtId="0" fontId="24" fillId="8" borderId="0" xfId="0" applyFont="1" applyFill="1" applyAlignment="1">
      <alignment wrapText="1"/>
    </xf>
    <xf numFmtId="0" fontId="24" fillId="7" borderId="0" xfId="0" applyFont="1" applyFill="1" applyAlignment="1">
      <alignment wrapText="1"/>
    </xf>
    <xf numFmtId="0" fontId="24" fillId="9" borderId="0" xfId="0" applyFont="1" applyFill="1" applyAlignment="1">
      <alignment wrapText="1"/>
    </xf>
    <xf numFmtId="0" fontId="25" fillId="3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6" fillId="3" borderId="0" xfId="0" applyFont="1" applyFill="1" applyProtection="1">
      <protection locked="0"/>
    </xf>
    <xf numFmtId="0" fontId="32" fillId="3" borderId="0" xfId="0" applyFont="1" applyFill="1" applyProtection="1">
      <protection locked="0"/>
    </xf>
    <xf numFmtId="0" fontId="34" fillId="0" borderId="15" xfId="0" applyFont="1" applyBorder="1" applyProtection="1">
      <protection locked="0"/>
    </xf>
    <xf numFmtId="0" fontId="32" fillId="3" borderId="0" xfId="0" applyFont="1" applyFill="1" applyAlignment="1" applyProtection="1">
      <alignment horizontal="right"/>
      <protection locked="0"/>
    </xf>
    <xf numFmtId="166" fontId="34" fillId="10" borderId="15" xfId="0" applyNumberFormat="1" applyFont="1" applyFill="1" applyBorder="1" applyProtection="1">
      <protection locked="0"/>
    </xf>
    <xf numFmtId="2" fontId="32" fillId="3" borderId="0" xfId="0" applyNumberFormat="1" applyFont="1" applyFill="1" applyProtection="1">
      <protection locked="0"/>
    </xf>
    <xf numFmtId="0" fontId="34" fillId="0" borderId="10" xfId="0" applyFont="1" applyBorder="1" applyProtection="1">
      <protection locked="0"/>
    </xf>
    <xf numFmtId="167" fontId="32" fillId="3" borderId="0" xfId="0" applyNumberFormat="1" applyFont="1" applyFill="1" applyAlignment="1" applyProtection="1">
      <alignment horizontal="left"/>
      <protection locked="0"/>
    </xf>
    <xf numFmtId="0" fontId="32" fillId="3" borderId="13" xfId="0" applyFont="1" applyFill="1" applyBorder="1" applyProtection="1">
      <protection locked="0"/>
    </xf>
    <xf numFmtId="168" fontId="27" fillId="3" borderId="0" xfId="0" applyNumberFormat="1" applyFont="1" applyFill="1" applyAlignment="1" applyProtection="1">
      <alignment horizontal="center"/>
      <protection locked="0"/>
    </xf>
    <xf numFmtId="0" fontId="27" fillId="3" borderId="11" xfId="0" applyFont="1" applyFill="1" applyBorder="1" applyAlignment="1" applyProtection="1">
      <alignment horizontal="center"/>
      <protection locked="0"/>
    </xf>
    <xf numFmtId="0" fontId="32" fillId="3" borderId="14" xfId="0" applyFont="1" applyFill="1" applyBorder="1" applyProtection="1">
      <protection locked="0"/>
    </xf>
    <xf numFmtId="20" fontId="34" fillId="0" borderId="0" xfId="0" applyNumberFormat="1" applyFont="1" applyAlignment="1" applyProtection="1">
      <alignment horizontal="center"/>
      <protection locked="0"/>
    </xf>
    <xf numFmtId="0" fontId="32" fillId="3" borderId="12" xfId="0" applyFont="1" applyFill="1" applyBorder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20" fontId="32" fillId="3" borderId="0" xfId="0" applyNumberFormat="1" applyFont="1" applyFill="1" applyProtection="1">
      <protection locked="0"/>
    </xf>
    <xf numFmtId="0" fontId="23" fillId="0" borderId="9" xfId="0" applyFont="1" applyBorder="1"/>
    <xf numFmtId="0" fontId="23" fillId="0" borderId="8" xfId="0" applyFont="1" applyBorder="1"/>
    <xf numFmtId="0" fontId="0" fillId="0" borderId="16" xfId="0" applyBorder="1"/>
    <xf numFmtId="0" fontId="23" fillId="6" borderId="0" xfId="0" applyFont="1" applyFill="1"/>
    <xf numFmtId="0" fontId="0" fillId="0" borderId="17" xfId="0" applyBorder="1"/>
    <xf numFmtId="0" fontId="35" fillId="6" borderId="10" xfId="0" applyFont="1" applyFill="1" applyBorder="1"/>
    <xf numFmtId="0" fontId="36" fillId="11" borderId="8" xfId="0" applyFont="1" applyFill="1" applyBorder="1"/>
    <xf numFmtId="0" fontId="35" fillId="6" borderId="0" xfId="0" applyFont="1" applyFill="1"/>
    <xf numFmtId="0" fontId="35" fillId="6" borderId="0" xfId="0" applyFont="1" applyFill="1" applyAlignment="1">
      <alignment horizontal="right"/>
    </xf>
    <xf numFmtId="166" fontId="36" fillId="11" borderId="9" xfId="0" applyNumberFormat="1" applyFont="1" applyFill="1" applyBorder="1"/>
    <xf numFmtId="0" fontId="35" fillId="6" borderId="0" xfId="0" applyFont="1" applyFill="1" applyAlignment="1">
      <alignment horizontal="center"/>
    </xf>
    <xf numFmtId="2" fontId="35" fillId="6" borderId="0" xfId="0" applyNumberFormat="1" applyFont="1" applyFill="1"/>
    <xf numFmtId="0" fontId="37" fillId="6" borderId="0" xfId="0" applyFont="1" applyFill="1"/>
    <xf numFmtId="0" fontId="36" fillId="11" borderId="10" xfId="0" applyFont="1" applyFill="1" applyBorder="1"/>
    <xf numFmtId="167" fontId="35" fillId="6" borderId="0" xfId="0" applyNumberFormat="1" applyFont="1" applyFill="1" applyAlignment="1">
      <alignment horizontal="left"/>
    </xf>
    <xf numFmtId="168" fontId="38" fillId="6" borderId="0" xfId="0" applyNumberFormat="1" applyFont="1" applyFill="1" applyAlignment="1">
      <alignment horizontal="center"/>
    </xf>
    <xf numFmtId="0" fontId="38" fillId="6" borderId="11" xfId="0" applyFont="1" applyFill="1" applyBorder="1" applyAlignment="1">
      <alignment horizontal="center"/>
    </xf>
    <xf numFmtId="0" fontId="35" fillId="6" borderId="18" xfId="0" applyFont="1" applyFill="1" applyBorder="1"/>
    <xf numFmtId="2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20" fontId="35" fillId="6" borderId="0" xfId="0" applyNumberFormat="1" applyFont="1" applyFill="1"/>
    <xf numFmtId="0" fontId="23" fillId="0" borderId="19" xfId="0" applyFont="1" applyBorder="1"/>
    <xf numFmtId="0" fontId="23" fillId="0" borderId="20" xfId="0" applyFont="1" applyBorder="1"/>
    <xf numFmtId="0" fontId="0" fillId="0" borderId="21" xfId="0" applyBorder="1"/>
    <xf numFmtId="0" fontId="23" fillId="0" borderId="0" xfId="0" applyFont="1"/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wrapText="1" inden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1" fillId="3" borderId="7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24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8" fillId="4" borderId="5" xfId="0" applyFont="1" applyFill="1" applyBorder="1"/>
    <xf numFmtId="0" fontId="18" fillId="4" borderId="6" xfId="0" applyFont="1" applyFill="1" applyBorder="1"/>
    <xf numFmtId="0" fontId="18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vertical="center"/>
    </xf>
    <xf numFmtId="0" fontId="17" fillId="0" borderId="0" xfId="0" applyFont="1" applyProtection="1"/>
    <xf numFmtId="0" fontId="40" fillId="0" borderId="0" xfId="1" applyFont="1" applyProtection="1"/>
    <xf numFmtId="0" fontId="14" fillId="0" borderId="2" xfId="0" applyFont="1" applyBorder="1" applyAlignment="1" applyProtection="1">
      <alignment horizontal="center"/>
    </xf>
    <xf numFmtId="0" fontId="18" fillId="4" borderId="3" xfId="0" applyFont="1" applyFill="1" applyBorder="1" applyAlignment="1" applyProtection="1">
      <alignment horizontal="left"/>
    </xf>
    <xf numFmtId="0" fontId="18" fillId="4" borderId="3" xfId="0" applyFont="1" applyFill="1" applyBorder="1" applyAlignment="1" applyProtection="1">
      <alignment horizontal="left"/>
    </xf>
    <xf numFmtId="0" fontId="18" fillId="4" borderId="3" xfId="0" applyFont="1" applyFill="1" applyBorder="1" applyAlignment="1" applyProtection="1">
      <alignment horizontal="center"/>
    </xf>
    <xf numFmtId="0" fontId="18" fillId="4" borderId="4" xfId="0" applyFont="1" applyFill="1" applyBorder="1" applyAlignment="1" applyProtection="1">
      <alignment horizontal="left"/>
    </xf>
    <xf numFmtId="0" fontId="18" fillId="4" borderId="4" xfId="0" applyFont="1" applyFill="1" applyBorder="1" applyAlignment="1" applyProtection="1">
      <alignment horizontal="left"/>
    </xf>
    <xf numFmtId="0" fontId="18" fillId="4" borderId="4" xfId="0" applyFont="1" applyFill="1" applyBorder="1" applyAlignment="1" applyProtection="1">
      <alignment horizontal="center"/>
    </xf>
    <xf numFmtId="0" fontId="0" fillId="0" borderId="1" xfId="0" quotePrefix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33976"/>
      <color rgb="FFFFFFCC"/>
      <color rgb="FF240096"/>
      <color rgb="FF0140A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15</xdr:col>
      <xdr:colOff>434677</xdr:colOff>
      <xdr:row>4</xdr:row>
      <xdr:rowOff>21368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7BF662-B30A-40C5-A2B4-0F65C97F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4824" y="179294"/>
          <a:ext cx="2250029" cy="1173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59057</xdr:rowOff>
    </xdr:from>
    <xdr:to>
      <xdr:col>1</xdr:col>
      <xdr:colOff>2339340</xdr:colOff>
      <xdr:row>3</xdr:row>
      <xdr:rowOff>697230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B3F797-C162-05C8-59A6-C04CB45E1DE9}"/>
            </a:ext>
          </a:extLst>
        </xdr:cNvPr>
        <xdr:cNvSpPr txBox="1"/>
      </xdr:nvSpPr>
      <xdr:spPr>
        <a:xfrm>
          <a:off x="180975" y="59057"/>
          <a:ext cx="2158365" cy="63817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i="1"/>
            <a:t>Example name for the work pattern.</a:t>
          </a:r>
          <a:r>
            <a:rPr lang="en-GB" sz="1100" i="1" baseline="0"/>
            <a:t> Each must be different and meaninful.</a:t>
          </a:r>
          <a:endParaRPr lang="en-GB" sz="1100" i="1"/>
        </a:p>
      </xdr:txBody>
    </xdr:sp>
    <xdr:clientData/>
  </xdr:twoCellAnchor>
  <xdr:twoCellAnchor>
    <xdr:from>
      <xdr:col>2</xdr:col>
      <xdr:colOff>396240</xdr:colOff>
      <xdr:row>3</xdr:row>
      <xdr:rowOff>140970</xdr:rowOff>
    </xdr:from>
    <xdr:to>
      <xdr:col>3</xdr:col>
      <xdr:colOff>876300</xdr:colOff>
      <xdr:row>3</xdr:row>
      <xdr:rowOff>788669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536FA9-6968-40AF-899A-0C3AD0FC501B}"/>
            </a:ext>
          </a:extLst>
        </xdr:cNvPr>
        <xdr:cNvSpPr txBox="1"/>
      </xdr:nvSpPr>
      <xdr:spPr>
        <a:xfrm>
          <a:off x="3129915" y="140970"/>
          <a:ext cx="1432560" cy="6476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i="1"/>
            <a:t>Start time,</a:t>
          </a:r>
          <a:r>
            <a:rPr lang="en-GB" sz="1100" i="1" baseline="0"/>
            <a:t> break and end time enterred in </a:t>
          </a:r>
          <a:r>
            <a:rPr lang="en-GB" sz="1100" b="1" i="1" baseline="0"/>
            <a:t>HH:MM.</a:t>
          </a:r>
          <a:endParaRPr lang="en-GB" sz="1100" b="1" i="1"/>
        </a:p>
      </xdr:txBody>
    </xdr:sp>
    <xdr:clientData/>
  </xdr:twoCellAnchor>
  <xdr:twoCellAnchor>
    <xdr:from>
      <xdr:col>4</xdr:col>
      <xdr:colOff>542926</xdr:colOff>
      <xdr:row>3</xdr:row>
      <xdr:rowOff>64770</xdr:rowOff>
    </xdr:from>
    <xdr:to>
      <xdr:col>7</xdr:col>
      <xdr:colOff>554355</xdr:colOff>
      <xdr:row>3</xdr:row>
      <xdr:rowOff>636270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FA9DD30-8E52-490E-9496-DCB3588C308B}"/>
            </a:ext>
          </a:extLst>
        </xdr:cNvPr>
        <xdr:cNvSpPr txBox="1"/>
      </xdr:nvSpPr>
      <xdr:spPr>
        <a:xfrm>
          <a:off x="5334001" y="531495"/>
          <a:ext cx="2868929" cy="571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Day displayed here</a:t>
          </a:r>
          <a:r>
            <a:rPr lang="en-GB" sz="1100" i="1" baseline="0"/>
            <a:t> is based on the date entered in </a:t>
          </a:r>
          <a:r>
            <a:rPr lang="en-GB" sz="1100" b="1" i="1" baseline="0"/>
            <a:t>Sync Start Date.</a:t>
          </a:r>
          <a:endParaRPr lang="en-GB" sz="1100" b="1" i="1"/>
        </a:p>
      </xdr:txBody>
    </xdr:sp>
    <xdr:clientData/>
  </xdr:twoCellAnchor>
  <xdr:twoCellAnchor>
    <xdr:from>
      <xdr:col>1</xdr:col>
      <xdr:colOff>1260158</xdr:colOff>
      <xdr:row>3</xdr:row>
      <xdr:rowOff>697230</xdr:rowOff>
    </xdr:from>
    <xdr:to>
      <xdr:col>1</xdr:col>
      <xdr:colOff>2644140</xdr:colOff>
      <xdr:row>4</xdr:row>
      <xdr:rowOff>190500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81E49DF-F58D-E0D4-B15D-86F962408E3B}"/>
            </a:ext>
          </a:extLst>
        </xdr:cNvPr>
        <xdr:cNvCxnSpPr>
          <a:stCxn id="3" idx="2"/>
        </xdr:cNvCxnSpPr>
      </xdr:nvCxnSpPr>
      <xdr:spPr>
        <a:xfrm>
          <a:off x="1260158" y="697230"/>
          <a:ext cx="1383982" cy="33147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3</xdr:row>
      <xdr:rowOff>784859</xdr:rowOff>
    </xdr:from>
    <xdr:to>
      <xdr:col>3</xdr:col>
      <xdr:colOff>304800</xdr:colOff>
      <xdr:row>10</xdr:row>
      <xdr:rowOff>95250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4EA3C20-228A-339A-F474-68639BA87D0E}"/>
            </a:ext>
          </a:extLst>
        </xdr:cNvPr>
        <xdr:cNvCxnSpPr>
          <a:stCxn id="11" idx="2"/>
        </xdr:cNvCxnSpPr>
      </xdr:nvCxnSpPr>
      <xdr:spPr>
        <a:xfrm>
          <a:off x="3848100" y="784859"/>
          <a:ext cx="142875" cy="129159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63818</xdr:colOff>
      <xdr:row>3</xdr:row>
      <xdr:rowOff>638175</xdr:rowOff>
    </xdr:from>
    <xdr:to>
      <xdr:col>6</xdr:col>
      <xdr:colOff>240030</xdr:colOff>
      <xdr:row>5</xdr:row>
      <xdr:rowOff>85725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5D3787D-0E9B-8128-0244-F1B86876A2B3}"/>
            </a:ext>
          </a:extLst>
        </xdr:cNvPr>
        <xdr:cNvCxnSpPr>
          <a:stCxn id="12" idx="2"/>
        </xdr:cNvCxnSpPr>
      </xdr:nvCxnSpPr>
      <xdr:spPr>
        <a:xfrm>
          <a:off x="6759893" y="1104900"/>
          <a:ext cx="176212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217170</xdr:colOff>
      <xdr:row>3</xdr:row>
      <xdr:rowOff>190500</xdr:rowOff>
    </xdr:from>
    <xdr:to>
      <xdr:col>11</xdr:col>
      <xdr:colOff>483870</xdr:colOff>
      <xdr:row>3</xdr:row>
      <xdr:rowOff>762000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0DDDF4A-D2B2-470C-8178-D14373FF340B}"/>
            </a:ext>
          </a:extLst>
        </xdr:cNvPr>
        <xdr:cNvSpPr txBox="1"/>
      </xdr:nvSpPr>
      <xdr:spPr>
        <a:xfrm>
          <a:off x="8818245" y="657225"/>
          <a:ext cx="3124200" cy="571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Hours and FTE</a:t>
          </a:r>
          <a:r>
            <a:rPr lang="en-GB" sz="1100" i="1" baseline="0"/>
            <a:t> is worked out by the template, based on the information provided in white cells.</a:t>
          </a:r>
          <a:endParaRPr lang="en-GB" sz="1100" b="1" i="1"/>
        </a:p>
      </xdr:txBody>
    </xdr:sp>
    <xdr:clientData/>
  </xdr:twoCellAnchor>
  <xdr:twoCellAnchor>
    <xdr:from>
      <xdr:col>8</xdr:col>
      <xdr:colOff>723900</xdr:colOff>
      <xdr:row>3</xdr:row>
      <xdr:rowOff>762000</xdr:rowOff>
    </xdr:from>
    <xdr:to>
      <xdr:col>9</xdr:col>
      <xdr:colOff>824865</xdr:colOff>
      <xdr:row>5</xdr:row>
      <xdr:rowOff>161925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89E5062-7830-8054-E93A-1356B3686B35}"/>
            </a:ext>
          </a:extLst>
        </xdr:cNvPr>
        <xdr:cNvCxnSpPr>
          <a:stCxn id="28" idx="2"/>
        </xdr:cNvCxnSpPr>
      </xdr:nvCxnSpPr>
      <xdr:spPr>
        <a:xfrm flipH="1">
          <a:off x="9324975" y="1228725"/>
          <a:ext cx="1053465" cy="447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mandating-postcode-provision-for-the-freeports-and-investment-zones-secondary-class-1-national-insurance-contributions-relie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D549-AE72-4BEA-8FAD-562F29913ADD}">
  <sheetPr codeName="Sheet1"/>
  <dimension ref="A1:B41"/>
  <sheetViews>
    <sheetView showGridLines="0" tabSelected="1" zoomScale="85" zoomScaleNormal="85" workbookViewId="0">
      <selection activeCell="A11" sqref="A11"/>
    </sheetView>
  </sheetViews>
  <sheetFormatPr defaultColWidth="8.88671875" defaultRowHeight="14.4"/>
  <cols>
    <col min="1" max="1" width="24.88671875" style="1" customWidth="1"/>
    <col min="2" max="2" width="54.33203125" style="1" customWidth="1"/>
    <col min="3" max="16384" width="8.88671875" style="1"/>
  </cols>
  <sheetData>
    <row r="1" spans="1:2" customFormat="1"/>
    <row r="2" spans="1:2" customFormat="1"/>
    <row r="3" spans="1:2" customFormat="1" ht="25.8">
      <c r="A3" s="3" t="s">
        <v>57</v>
      </c>
    </row>
    <row r="4" spans="1:2" customFormat="1" ht="50.4" customHeight="1"/>
    <row r="5" spans="1:2" s="4" customFormat="1" ht="25.8"/>
    <row r="6" spans="1:2" s="4" customFormat="1" ht="25.8">
      <c r="A6" s="3" t="s">
        <v>87</v>
      </c>
    </row>
    <row r="7" spans="1:2" customFormat="1" ht="34.799999999999997" customHeight="1">
      <c r="A7" s="3" t="s">
        <v>86</v>
      </c>
    </row>
    <row r="8" spans="1:2" customFormat="1" ht="34.799999999999997" customHeight="1">
      <c r="A8" s="3"/>
    </row>
    <row r="9" spans="1:2" customFormat="1" ht="19.8">
      <c r="A9" s="101" t="s">
        <v>0</v>
      </c>
      <c r="B9" s="101"/>
    </row>
    <row r="10" spans="1:2" customFormat="1" ht="19.8">
      <c r="A10" s="5"/>
      <c r="B10" s="5"/>
    </row>
    <row r="11" spans="1:2">
      <c r="A11" s="6" t="s">
        <v>1</v>
      </c>
      <c r="B11" s="2"/>
    </row>
    <row r="12" spans="1:2">
      <c r="A12" s="6" t="s">
        <v>2</v>
      </c>
      <c r="B12" s="2"/>
    </row>
    <row r="13" spans="1:2">
      <c r="A13" s="6" t="s">
        <v>3</v>
      </c>
      <c r="B13" s="2"/>
    </row>
    <row r="14" spans="1:2">
      <c r="A14" s="6" t="s">
        <v>4</v>
      </c>
      <c r="B14" s="2"/>
    </row>
    <row r="15" spans="1:2">
      <c r="A15" s="6" t="s">
        <v>5</v>
      </c>
      <c r="B15" s="2"/>
    </row>
    <row r="16" spans="1:2" customFormat="1"/>
    <row r="17" spans="1:2" customFormat="1"/>
    <row r="18" spans="1:2" customFormat="1">
      <c r="A18" s="7" t="s">
        <v>6</v>
      </c>
      <c r="B18" s="7"/>
    </row>
    <row r="19" spans="1:2" customFormat="1" ht="28.95" customHeight="1">
      <c r="A19" s="102" t="s">
        <v>7</v>
      </c>
      <c r="B19" s="102"/>
    </row>
    <row r="20" spans="1:2" customFormat="1"/>
    <row r="21" spans="1:2" customFormat="1"/>
    <row r="22" spans="1:2" customFormat="1"/>
    <row r="23" spans="1:2" customFormat="1"/>
    <row r="24" spans="1:2" customFormat="1"/>
    <row r="25" spans="1:2" customFormat="1"/>
    <row r="26" spans="1:2" customFormat="1"/>
    <row r="27" spans="1:2" customFormat="1"/>
    <row r="28" spans="1:2" customFormat="1"/>
    <row r="29" spans="1:2" customFormat="1"/>
    <row r="30" spans="1:2" customFormat="1"/>
    <row r="31" spans="1:2" customFormat="1"/>
    <row r="32" spans="1:2" customFormat="1"/>
    <row r="33" spans="1:1" customFormat="1"/>
    <row r="34" spans="1:1" customFormat="1"/>
    <row r="35" spans="1:1" customFormat="1"/>
    <row r="36" spans="1:1" s="9" customFormat="1">
      <c r="A36" s="8" t="s">
        <v>208</v>
      </c>
    </row>
    <row r="37" spans="1:1" s="9" customFormat="1">
      <c r="A37" s="8" t="s">
        <v>209</v>
      </c>
    </row>
    <row r="38" spans="1:1" customFormat="1"/>
    <row r="39" spans="1:1" customFormat="1"/>
    <row r="40" spans="1:1" customFormat="1"/>
    <row r="41" spans="1:1" customFormat="1"/>
  </sheetData>
  <sheetProtection algorithmName="SHA-512" hashValue="1oH2sHJWd+Pid9mW79tbcHTaIhscvBskk3FkBY+crW4ZfVNrobIFBZcAYWOzoSmGOEAoBUCDqwp/xdMfbtn13w==" saltValue="RZPoErUGYBQr7ji1ar+u+w==" spinCount="100000" sheet="1" objects="1" scenarios="1" formatCells="0" formatColumns="0" formatRows="0" insertColumns="0" insertRows="0"/>
  <mergeCells count="2">
    <mergeCell ref="A9:B9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7A39-346B-4185-B837-AD65727428F8}">
  <dimension ref="A1:F28"/>
  <sheetViews>
    <sheetView workbookViewId="0">
      <selection activeCell="F15" sqref="F15"/>
    </sheetView>
  </sheetViews>
  <sheetFormatPr defaultRowHeight="14.4"/>
  <cols>
    <col min="1" max="6" width="22.21875" style="1" customWidth="1"/>
    <col min="7" max="16384" width="8.88671875" style="1"/>
  </cols>
  <sheetData>
    <row r="1" spans="1:6">
      <c r="A1" s="122" t="s">
        <v>203</v>
      </c>
      <c r="B1" s="122"/>
      <c r="C1" s="122"/>
      <c r="D1" s="122"/>
      <c r="E1" s="122"/>
      <c r="F1" s="122"/>
    </row>
    <row r="2" spans="1:6">
      <c r="A2" s="123" t="s">
        <v>204</v>
      </c>
      <c r="B2" s="124"/>
      <c r="C2" s="124"/>
      <c r="D2" s="122"/>
      <c r="E2" s="122"/>
      <c r="F2" s="122"/>
    </row>
    <row r="3" spans="1:6">
      <c r="A3" s="125" t="s">
        <v>206</v>
      </c>
      <c r="B3" s="126"/>
      <c r="C3" s="126"/>
      <c r="D3" s="126"/>
      <c r="E3" s="126"/>
      <c r="F3" s="126"/>
    </row>
    <row r="4" spans="1:6">
      <c r="A4" s="127" t="s">
        <v>8</v>
      </c>
      <c r="B4" s="128"/>
      <c r="C4" s="128"/>
      <c r="D4" s="127" t="s">
        <v>205</v>
      </c>
      <c r="E4" s="129" t="s">
        <v>207</v>
      </c>
      <c r="F4" s="127" t="s">
        <v>12</v>
      </c>
    </row>
    <row r="5" spans="1:6">
      <c r="A5" s="130"/>
      <c r="B5" s="131" t="s">
        <v>9</v>
      </c>
      <c r="C5" s="131" t="s">
        <v>10</v>
      </c>
      <c r="D5" s="130"/>
      <c r="E5" s="132"/>
      <c r="F5" s="130"/>
    </row>
    <row r="6" spans="1:6">
      <c r="A6" s="20"/>
      <c r="B6" s="16"/>
      <c r="C6" s="16"/>
      <c r="D6" s="16"/>
      <c r="E6" s="16"/>
      <c r="F6" s="16"/>
    </row>
    <row r="7" spans="1:6">
      <c r="A7" s="20"/>
      <c r="B7" s="16"/>
      <c r="C7" s="16"/>
      <c r="D7" s="16"/>
      <c r="E7" s="16"/>
      <c r="F7" s="16"/>
    </row>
    <row r="8" spans="1:6">
      <c r="A8" s="20"/>
      <c r="B8" s="16"/>
      <c r="C8" s="16"/>
      <c r="D8" s="16"/>
      <c r="E8" s="16"/>
      <c r="F8" s="16"/>
    </row>
    <row r="9" spans="1:6">
      <c r="A9" s="20"/>
      <c r="B9" s="16"/>
      <c r="C9" s="16"/>
      <c r="D9" s="16"/>
      <c r="E9" s="16"/>
      <c r="F9" s="16"/>
    </row>
    <row r="10" spans="1:6">
      <c r="A10" s="20"/>
      <c r="B10" s="16"/>
      <c r="C10" s="16"/>
      <c r="D10" s="16"/>
      <c r="E10" s="16"/>
      <c r="F10" s="16"/>
    </row>
    <row r="11" spans="1:6">
      <c r="A11" s="20"/>
      <c r="B11" s="16"/>
      <c r="C11" s="16"/>
      <c r="D11" s="16"/>
      <c r="E11" s="16"/>
      <c r="F11" s="16"/>
    </row>
    <row r="12" spans="1:6">
      <c r="A12" s="20"/>
      <c r="B12" s="16"/>
      <c r="C12" s="16"/>
      <c r="D12" s="16"/>
      <c r="E12" s="16"/>
      <c r="F12" s="16"/>
    </row>
    <row r="13" spans="1:6">
      <c r="A13" s="20"/>
      <c r="B13" s="16"/>
      <c r="C13" s="16"/>
      <c r="D13" s="16"/>
      <c r="E13" s="16"/>
      <c r="F13" s="16"/>
    </row>
    <row r="14" spans="1:6">
      <c r="A14" s="20"/>
      <c r="B14" s="16"/>
      <c r="C14" s="16"/>
      <c r="D14" s="16"/>
      <c r="E14" s="16"/>
      <c r="F14" s="16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  <row r="22" spans="1:6">
      <c r="A22" s="13"/>
      <c r="B22" s="13"/>
      <c r="C22" s="13"/>
      <c r="D22" s="13"/>
      <c r="E22" s="13"/>
      <c r="F22" s="13"/>
    </row>
    <row r="23" spans="1:6">
      <c r="A23" s="13"/>
      <c r="B23" s="13"/>
      <c r="C23" s="13"/>
      <c r="D23" s="13"/>
      <c r="E23" s="13"/>
      <c r="F23" s="13"/>
    </row>
    <row r="24" spans="1:6">
      <c r="A24" s="13"/>
      <c r="B24" s="13"/>
      <c r="C24" s="13"/>
      <c r="D24" s="13"/>
      <c r="E24" s="13"/>
      <c r="F24" s="13"/>
    </row>
    <row r="25" spans="1:6">
      <c r="A25" s="13"/>
      <c r="B25" s="13"/>
      <c r="C25" s="13"/>
      <c r="D25" s="13"/>
      <c r="E25" s="13"/>
      <c r="F25" s="13"/>
    </row>
    <row r="26" spans="1:6">
      <c r="A26" s="13"/>
      <c r="B26" s="13"/>
      <c r="C26" s="13"/>
      <c r="D26" s="13"/>
      <c r="E26" s="13"/>
      <c r="F26" s="13"/>
    </row>
    <row r="27" spans="1:6">
      <c r="A27" s="13"/>
      <c r="B27" s="13"/>
      <c r="C27" s="13"/>
      <c r="D27" s="13"/>
      <c r="E27" s="13"/>
      <c r="F27" s="13"/>
    </row>
    <row r="28" spans="1:6">
      <c r="A28" s="13"/>
      <c r="B28" s="13"/>
      <c r="C28" s="13"/>
      <c r="D28" s="13"/>
      <c r="E28" s="13"/>
      <c r="F28" s="13"/>
    </row>
  </sheetData>
  <sheetProtection algorithmName="SHA-512" hashValue="hlrpg6wWa9LzdnGJcNWuQM3djmn7kFoDmo+i8NCRUlPo8ySbX93u36EY8lIj2aTW6F/2JhGB+bU/JexX1TFxLA==" saltValue="+wuXYu5WnNhaqlbxVFZO4A==" spinCount="100000" sheet="1" objects="1" scenarios="1"/>
  <mergeCells count="4">
    <mergeCell ref="A4:A5"/>
    <mergeCell ref="D4:D5"/>
    <mergeCell ref="F4:F5"/>
    <mergeCell ref="E4:E5"/>
  </mergeCells>
  <hyperlinks>
    <hyperlink ref="A3" r:id="rId1" display="https://www.gov.uk/government/publications/mandating-postcode-provision-for-the-freeports-and-investment-zones-secondary-class-1-national-insurance-contributions-relief" xr:uid="{EF5CC110-5B6D-451C-B6A9-7C3222CD42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E217-23F0-49DA-B621-9EFE94C928D8}">
  <sheetPr codeName="Sheet7"/>
  <dimension ref="A1:F6"/>
  <sheetViews>
    <sheetView workbookViewId="0">
      <selection activeCell="F3" sqref="F3"/>
    </sheetView>
  </sheetViews>
  <sheetFormatPr defaultRowHeight="14.4"/>
  <cols>
    <col min="2" max="2" width="40.33203125" customWidth="1"/>
    <col min="3" max="3" width="21" customWidth="1"/>
    <col min="5" max="5" width="20.33203125" customWidth="1"/>
  </cols>
  <sheetData>
    <row r="1" spans="1:6">
      <c r="A1" t="s">
        <v>17</v>
      </c>
      <c r="B1" t="s">
        <v>18</v>
      </c>
      <c r="C1" t="s">
        <v>19</v>
      </c>
      <c r="D1" t="s">
        <v>20</v>
      </c>
      <c r="E1" t="s">
        <v>84</v>
      </c>
      <c r="F1" t="s">
        <v>90</v>
      </c>
    </row>
    <row r="2" spans="1:6">
      <c r="A2" t="s">
        <v>21</v>
      </c>
      <c r="B2" t="s">
        <v>22</v>
      </c>
      <c r="C2" t="s">
        <v>23</v>
      </c>
      <c r="D2" t="s">
        <v>24</v>
      </c>
      <c r="E2" t="s">
        <v>83</v>
      </c>
      <c r="F2" t="s">
        <v>91</v>
      </c>
    </row>
    <row r="3" spans="1:6">
      <c r="A3" t="s">
        <v>25</v>
      </c>
      <c r="B3" t="s">
        <v>26</v>
      </c>
      <c r="D3" t="s">
        <v>27</v>
      </c>
    </row>
    <row r="4" spans="1:6">
      <c r="B4" t="s">
        <v>28</v>
      </c>
    </row>
    <row r="5" spans="1:6">
      <c r="B5" t="s">
        <v>29</v>
      </c>
    </row>
    <row r="6" spans="1:6">
      <c r="B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573D-7A93-46A4-95E0-FF4A03741EE3}">
  <dimension ref="A1:I23"/>
  <sheetViews>
    <sheetView showGridLines="0" zoomScale="85" zoomScaleNormal="85" workbookViewId="0">
      <selection activeCell="B6" sqref="B6"/>
    </sheetView>
  </sheetViews>
  <sheetFormatPr defaultRowHeight="14.4"/>
  <cols>
    <col min="1" max="1" width="16" style="49" customWidth="1"/>
    <col min="2" max="5" width="21.6640625" style="44" customWidth="1"/>
    <col min="6" max="7" width="21.6640625" style="45" customWidth="1"/>
    <col min="8" max="8" width="6.44140625" customWidth="1"/>
    <col min="9" max="9" width="17.33203125" customWidth="1"/>
  </cols>
  <sheetData>
    <row r="1" spans="1:9">
      <c r="A1" s="55" t="s">
        <v>155</v>
      </c>
    </row>
    <row r="2" spans="1:9">
      <c r="A2" s="56" t="s">
        <v>169</v>
      </c>
    </row>
    <row r="3" spans="1:9">
      <c r="A3" s="56"/>
    </row>
    <row r="4" spans="1:9" ht="28.95" customHeight="1">
      <c r="A4" s="103" t="s">
        <v>93</v>
      </c>
      <c r="B4" s="103"/>
      <c r="C4" s="103"/>
      <c r="D4" s="103"/>
      <c r="E4" s="103"/>
      <c r="F4" s="103"/>
      <c r="G4" s="103"/>
      <c r="I4" s="54" t="s">
        <v>94</v>
      </c>
    </row>
    <row r="5" spans="1:9" ht="44.4" customHeight="1">
      <c r="A5" s="46" t="s">
        <v>95</v>
      </c>
      <c r="B5" s="39" t="s">
        <v>152</v>
      </c>
      <c r="C5" s="39" t="s">
        <v>96</v>
      </c>
      <c r="D5" s="39" t="s">
        <v>97</v>
      </c>
      <c r="E5" s="39" t="s">
        <v>98</v>
      </c>
      <c r="F5" s="40" t="s">
        <v>99</v>
      </c>
      <c r="G5" s="41" t="s">
        <v>100</v>
      </c>
      <c r="I5" s="50" t="s">
        <v>170</v>
      </c>
    </row>
    <row r="6" spans="1:9" ht="44.4" customHeight="1">
      <c r="A6" s="46" t="s">
        <v>101</v>
      </c>
      <c r="B6" s="39" t="s">
        <v>102</v>
      </c>
      <c r="C6" s="39" t="s">
        <v>103</v>
      </c>
      <c r="D6" s="39" t="s">
        <v>104</v>
      </c>
      <c r="E6" s="39" t="s">
        <v>158</v>
      </c>
      <c r="F6" s="40" t="s">
        <v>105</v>
      </c>
      <c r="G6" s="42" t="s">
        <v>106</v>
      </c>
      <c r="I6" s="51" t="s">
        <v>151</v>
      </c>
    </row>
    <row r="7" spans="1:9" ht="44.4" customHeight="1">
      <c r="A7" s="46" t="s">
        <v>159</v>
      </c>
      <c r="B7" s="39" t="s">
        <v>107</v>
      </c>
      <c r="C7" s="39" t="s">
        <v>108</v>
      </c>
      <c r="D7" s="39" t="s">
        <v>109</v>
      </c>
      <c r="E7" s="39" t="s">
        <v>10</v>
      </c>
      <c r="F7" s="39" t="s">
        <v>160</v>
      </c>
      <c r="G7" s="39" t="s">
        <v>110</v>
      </c>
      <c r="I7" s="52" t="s">
        <v>157</v>
      </c>
    </row>
    <row r="8" spans="1:9" ht="44.4" customHeight="1">
      <c r="A8" s="46" t="s">
        <v>111</v>
      </c>
      <c r="B8" s="39" t="s">
        <v>112</v>
      </c>
      <c r="C8" s="39" t="s">
        <v>113</v>
      </c>
      <c r="D8" s="39" t="s">
        <v>114</v>
      </c>
      <c r="E8" s="39" t="s">
        <v>153</v>
      </c>
      <c r="F8" s="39" t="s">
        <v>115</v>
      </c>
      <c r="G8" s="39" t="s">
        <v>116</v>
      </c>
      <c r="I8" s="53" t="s">
        <v>156</v>
      </c>
    </row>
    <row r="9" spans="1:9" ht="44.4" customHeight="1">
      <c r="A9" s="46" t="s">
        <v>117</v>
      </c>
      <c r="B9" s="39" t="s">
        <v>118</v>
      </c>
      <c r="C9" s="39" t="s">
        <v>119</v>
      </c>
      <c r="D9" s="39" t="s">
        <v>120</v>
      </c>
      <c r="E9" s="39" t="s">
        <v>121</v>
      </c>
      <c r="F9" s="40" t="s">
        <v>122</v>
      </c>
      <c r="G9" s="40" t="s">
        <v>154</v>
      </c>
    </row>
    <row r="10" spans="1:9" ht="44.4" customHeight="1">
      <c r="A10" s="46" t="s">
        <v>123</v>
      </c>
      <c r="B10" s="39" t="s">
        <v>124</v>
      </c>
      <c r="C10" s="39" t="s">
        <v>125</v>
      </c>
      <c r="D10" s="39" t="s">
        <v>126</v>
      </c>
      <c r="E10" s="40" t="s">
        <v>127</v>
      </c>
      <c r="F10" s="40" t="s">
        <v>128</v>
      </c>
      <c r="G10" s="40" t="s">
        <v>129</v>
      </c>
    </row>
    <row r="11" spans="1:9" ht="44.4" customHeight="1">
      <c r="A11" s="46" t="s">
        <v>130</v>
      </c>
      <c r="B11" s="40" t="s">
        <v>163</v>
      </c>
      <c r="C11" s="40" t="s">
        <v>164</v>
      </c>
      <c r="D11" s="40" t="s">
        <v>131</v>
      </c>
      <c r="E11" s="40" t="s">
        <v>132</v>
      </c>
      <c r="F11" s="40" t="s">
        <v>133</v>
      </c>
      <c r="G11" s="40" t="s">
        <v>161</v>
      </c>
    </row>
    <row r="12" spans="1:9" ht="44.4" customHeight="1">
      <c r="A12" s="46" t="s">
        <v>134</v>
      </c>
      <c r="B12" s="40" t="s">
        <v>166</v>
      </c>
      <c r="C12" s="40" t="s">
        <v>167</v>
      </c>
      <c r="D12" s="40" t="s">
        <v>135</v>
      </c>
      <c r="E12" s="40" t="s">
        <v>168</v>
      </c>
      <c r="F12" s="40" t="s">
        <v>136</v>
      </c>
      <c r="G12" s="42" t="s">
        <v>137</v>
      </c>
    </row>
    <row r="13" spans="1:9" ht="44.4" customHeight="1">
      <c r="A13" s="46" t="s">
        <v>138</v>
      </c>
      <c r="B13" s="40" t="s">
        <v>139</v>
      </c>
      <c r="C13" s="40" t="s">
        <v>140</v>
      </c>
      <c r="D13" s="40" t="s">
        <v>162</v>
      </c>
      <c r="E13" s="40" t="s">
        <v>165</v>
      </c>
      <c r="F13" s="40" t="s">
        <v>141</v>
      </c>
      <c r="G13" s="41" t="s">
        <v>142</v>
      </c>
    </row>
    <row r="14" spans="1:9" ht="44.4" customHeight="1">
      <c r="A14" s="46" t="s">
        <v>143</v>
      </c>
      <c r="B14" s="40" t="s">
        <v>144</v>
      </c>
      <c r="C14" s="40" t="s">
        <v>145</v>
      </c>
      <c r="D14" s="40" t="s">
        <v>146</v>
      </c>
      <c r="E14" s="40" t="s">
        <v>202</v>
      </c>
      <c r="F14" s="43" t="s">
        <v>147</v>
      </c>
      <c r="G14" s="41" t="s">
        <v>148</v>
      </c>
    </row>
    <row r="15" spans="1:9" ht="7.2" customHeight="1">
      <c r="A15" s="47"/>
    </row>
    <row r="16" spans="1:9">
      <c r="A16" s="45" t="s">
        <v>149</v>
      </c>
    </row>
    <row r="17" spans="1:1">
      <c r="A17" s="45" t="s">
        <v>171</v>
      </c>
    </row>
    <row r="18" spans="1:1">
      <c r="A18" s="48" t="s">
        <v>150</v>
      </c>
    </row>
    <row r="23" spans="1:1">
      <c r="A23" s="48"/>
    </row>
  </sheetData>
  <sheetProtection algorithmName="SHA-512" hashValue="G/jxbnxC+q9lGjRmNKywFJsYY/mZYNIyrShMOGP1TnP6kr1mfNBDbSQOhJpZxpSnOwpMLPkH2RVFcpzqFwUPIg==" saltValue="YYRNM2EM0XKLu4J92E0j+g==" spinCount="100000" sheet="1" objects="1" scenarios="1" formatCells="0" formatColumns="0" formatRows="0" insertColumns="0" insertRows="0"/>
  <mergeCells count="1"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B0A8-3DED-4CF9-B2AB-A40EF1B2FC11}">
  <sheetPr codeName="Sheet2"/>
  <dimension ref="A1:F27"/>
  <sheetViews>
    <sheetView showGridLines="0" workbookViewId="0">
      <selection activeCell="A3" sqref="A3"/>
    </sheetView>
  </sheetViews>
  <sheetFormatPr defaultColWidth="8.88671875" defaultRowHeight="14.4"/>
  <cols>
    <col min="1" max="1" width="22.33203125" style="1" customWidth="1"/>
    <col min="2" max="3" width="14.33203125" style="1" customWidth="1"/>
    <col min="4" max="4" width="21.6640625" style="1" customWidth="1"/>
    <col min="5" max="5" width="19.33203125" style="1" customWidth="1"/>
    <col min="6" max="6" width="24.77734375" style="1" customWidth="1"/>
    <col min="7" max="16384" width="8.88671875" style="1"/>
  </cols>
  <sheetData>
    <row r="1" spans="1:6">
      <c r="A1" s="21" t="s">
        <v>56</v>
      </c>
      <c r="B1"/>
      <c r="C1"/>
      <c r="D1"/>
      <c r="E1"/>
      <c r="F1"/>
    </row>
    <row r="2" spans="1:6">
      <c r="A2"/>
      <c r="B2"/>
      <c r="C2"/>
      <c r="D2"/>
      <c r="E2"/>
      <c r="F2"/>
    </row>
    <row r="3" spans="1:6" s="11" customFormat="1">
      <c r="A3" s="35" t="s">
        <v>8</v>
      </c>
      <c r="B3" s="35" t="s">
        <v>9</v>
      </c>
      <c r="C3" s="35" t="s">
        <v>10</v>
      </c>
      <c r="D3" s="36" t="s">
        <v>53</v>
      </c>
      <c r="E3" s="36" t="s">
        <v>54</v>
      </c>
      <c r="F3" s="36" t="s">
        <v>12</v>
      </c>
    </row>
    <row r="4" spans="1:6">
      <c r="A4" s="12"/>
      <c r="B4" s="13"/>
      <c r="C4" s="13"/>
      <c r="D4" s="13"/>
      <c r="E4" s="13"/>
      <c r="F4" s="13"/>
    </row>
    <row r="5" spans="1:6">
      <c r="A5" s="12"/>
      <c r="B5" s="13"/>
      <c r="C5" s="13"/>
      <c r="D5" s="13"/>
      <c r="E5" s="13"/>
      <c r="F5" s="13"/>
    </row>
    <row r="6" spans="1:6">
      <c r="A6" s="12"/>
      <c r="B6" s="13"/>
      <c r="C6" s="13"/>
      <c r="D6" s="13"/>
      <c r="E6" s="13"/>
      <c r="F6" s="13"/>
    </row>
    <row r="7" spans="1:6">
      <c r="A7" s="12"/>
      <c r="B7" s="13"/>
      <c r="C7" s="13"/>
      <c r="D7" s="13"/>
      <c r="E7" s="13"/>
      <c r="F7" s="13"/>
    </row>
    <row r="8" spans="1:6">
      <c r="A8" s="12"/>
      <c r="B8" s="13"/>
      <c r="C8" s="13"/>
      <c r="D8" s="13"/>
      <c r="E8" s="13"/>
      <c r="F8" s="13"/>
    </row>
    <row r="9" spans="1:6">
      <c r="A9" s="12"/>
      <c r="B9" s="13"/>
      <c r="C9" s="13"/>
      <c r="D9" s="13"/>
      <c r="E9" s="13"/>
      <c r="F9" s="13"/>
    </row>
    <row r="10" spans="1:6">
      <c r="A10" s="12"/>
      <c r="B10" s="13"/>
      <c r="C10" s="13"/>
      <c r="D10" s="13"/>
      <c r="E10" s="13"/>
      <c r="F10" s="13"/>
    </row>
    <row r="11" spans="1:6">
      <c r="A11" s="12"/>
      <c r="B11" s="13"/>
      <c r="C11" s="13"/>
      <c r="D11" s="13"/>
      <c r="E11" s="13"/>
      <c r="F11" s="13"/>
    </row>
    <row r="12" spans="1:6">
      <c r="A12" s="12"/>
      <c r="B12" s="13"/>
      <c r="C12" s="13"/>
      <c r="D12" s="13"/>
      <c r="E12" s="13"/>
      <c r="F12" s="13"/>
    </row>
    <row r="13" spans="1:6">
      <c r="A13" s="12"/>
      <c r="B13" s="13"/>
      <c r="C13" s="13"/>
      <c r="D13" s="13"/>
      <c r="E13" s="13"/>
      <c r="F13" s="13"/>
    </row>
    <row r="14" spans="1:6">
      <c r="A14" s="12"/>
      <c r="B14" s="13"/>
      <c r="C14" s="13"/>
      <c r="D14" s="13"/>
      <c r="E14" s="13"/>
      <c r="F14" s="13"/>
    </row>
    <row r="15" spans="1:6">
      <c r="A15" s="12"/>
      <c r="B15" s="13"/>
      <c r="C15" s="13"/>
      <c r="D15" s="13"/>
      <c r="E15" s="13"/>
      <c r="F15" s="13"/>
    </row>
    <row r="16" spans="1:6">
      <c r="A16" s="12"/>
      <c r="B16" s="13"/>
      <c r="C16" s="13"/>
      <c r="D16" s="13"/>
      <c r="E16" s="13"/>
      <c r="F16" s="13"/>
    </row>
    <row r="17" spans="1:6">
      <c r="A17" s="12"/>
      <c r="B17" s="13"/>
      <c r="C17" s="13"/>
      <c r="D17" s="13"/>
      <c r="E17" s="13"/>
      <c r="F17" s="13"/>
    </row>
    <row r="18" spans="1:6">
      <c r="A18" s="12"/>
      <c r="B18" s="13"/>
      <c r="C18" s="13"/>
      <c r="D18" s="13"/>
      <c r="E18" s="13"/>
      <c r="F18" s="13"/>
    </row>
    <row r="19" spans="1:6">
      <c r="A19" s="12"/>
      <c r="B19" s="13"/>
      <c r="C19" s="13"/>
      <c r="D19" s="13"/>
      <c r="E19" s="13"/>
      <c r="F19" s="13"/>
    </row>
    <row r="20" spans="1:6">
      <c r="A20" s="12"/>
      <c r="B20" s="13"/>
      <c r="C20" s="13"/>
      <c r="D20" s="13"/>
      <c r="E20" s="13"/>
      <c r="F20" s="13"/>
    </row>
    <row r="21" spans="1:6">
      <c r="A21" s="12"/>
      <c r="B21" s="13"/>
      <c r="C21" s="13"/>
      <c r="D21" s="13"/>
      <c r="E21" s="13"/>
      <c r="F21" s="13"/>
    </row>
    <row r="22" spans="1:6">
      <c r="A22" s="12"/>
      <c r="B22" s="13"/>
      <c r="C22" s="13"/>
      <c r="D22" s="13"/>
      <c r="E22" s="13"/>
      <c r="F22" s="13"/>
    </row>
    <row r="23" spans="1:6">
      <c r="A23" s="12"/>
      <c r="B23" s="13"/>
      <c r="C23" s="13"/>
      <c r="D23" s="13"/>
      <c r="E23" s="13"/>
      <c r="F23" s="13"/>
    </row>
    <row r="24" spans="1:6">
      <c r="A24" s="12"/>
      <c r="B24" s="13"/>
      <c r="C24" s="13"/>
      <c r="D24" s="13"/>
      <c r="E24" s="13"/>
      <c r="F24" s="13"/>
    </row>
    <row r="25" spans="1:6">
      <c r="A25" s="12"/>
      <c r="B25" s="13"/>
      <c r="C25" s="13"/>
      <c r="D25" s="13"/>
      <c r="E25" s="13"/>
      <c r="F25" s="13"/>
    </row>
    <row r="26" spans="1:6">
      <c r="A26" s="12"/>
      <c r="B26" s="13"/>
      <c r="C26" s="13"/>
      <c r="D26" s="13"/>
      <c r="E26" s="13"/>
      <c r="F26" s="13"/>
    </row>
    <row r="27" spans="1:6">
      <c r="A27" s="12"/>
      <c r="B27" s="13"/>
      <c r="C27" s="13"/>
      <c r="D27" s="13"/>
      <c r="E27" s="13"/>
      <c r="F27" s="13"/>
    </row>
  </sheetData>
  <sheetProtection algorithmName="SHA-512" hashValue="i0Lq9TDuUZ8qJdr44EO0zsN18AWltnDmR36pN7rtlzGuyc/CuJ1XCId+FssCCU9Tm70+kWAZTHSJ8LeQQCtSbQ==" saltValue="sg8kbwOeilHKwiMx3McyGA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1158-40EE-460F-8CD4-EA03600B0622}">
  <sheetPr codeName="Sheet3"/>
  <dimension ref="A1:H31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8.88671875" defaultRowHeight="14.4"/>
  <cols>
    <col min="1" max="1" width="17.6640625" style="1" customWidth="1"/>
    <col min="2" max="4" width="14.109375" style="1" customWidth="1"/>
    <col min="5" max="5" width="19.88671875" style="1" customWidth="1"/>
    <col min="6" max="8" width="22.109375" style="1" customWidth="1"/>
    <col min="9" max="16384" width="8.88671875" style="1"/>
  </cols>
  <sheetData>
    <row r="1" spans="1:8">
      <c r="A1" s="21" t="s">
        <v>31</v>
      </c>
      <c r="B1"/>
      <c r="C1"/>
      <c r="D1"/>
      <c r="E1"/>
      <c r="F1"/>
      <c r="G1"/>
      <c r="H1"/>
    </row>
    <row r="2" spans="1:8">
      <c r="A2" s="21"/>
      <c r="B2"/>
      <c r="C2"/>
      <c r="D2"/>
      <c r="E2"/>
      <c r="F2"/>
      <c r="G2"/>
      <c r="H2"/>
    </row>
    <row r="3" spans="1:8" s="11" customFormat="1">
      <c r="A3" s="35" t="s">
        <v>8</v>
      </c>
      <c r="B3" s="36" t="s">
        <v>9</v>
      </c>
      <c r="C3" s="36" t="s">
        <v>13</v>
      </c>
      <c r="D3" s="36" t="s">
        <v>15</v>
      </c>
      <c r="E3" s="36" t="s">
        <v>11</v>
      </c>
      <c r="F3" s="37" t="s">
        <v>14</v>
      </c>
      <c r="G3" s="37" t="s">
        <v>32</v>
      </c>
      <c r="H3" s="36" t="s">
        <v>16</v>
      </c>
    </row>
    <row r="4" spans="1:8">
      <c r="A4" s="12"/>
      <c r="B4" s="13"/>
      <c r="C4" s="13"/>
      <c r="D4" s="12"/>
      <c r="E4" s="14"/>
      <c r="F4" s="14"/>
      <c r="G4" s="13"/>
      <c r="H4" s="13"/>
    </row>
    <row r="5" spans="1:8">
      <c r="A5" s="12"/>
      <c r="B5" s="13"/>
      <c r="C5" s="13"/>
      <c r="D5" s="12"/>
      <c r="E5" s="14"/>
      <c r="F5" s="14"/>
      <c r="G5" s="13"/>
      <c r="H5" s="13"/>
    </row>
    <row r="6" spans="1:8">
      <c r="A6" s="12"/>
      <c r="B6" s="13"/>
      <c r="C6" s="13"/>
      <c r="D6" s="12"/>
      <c r="E6" s="14"/>
      <c r="F6" s="14"/>
      <c r="G6" s="13"/>
      <c r="H6" s="13"/>
    </row>
    <row r="7" spans="1:8">
      <c r="A7" s="12"/>
      <c r="B7" s="13"/>
      <c r="C7" s="13"/>
      <c r="D7" s="12"/>
      <c r="E7" s="14"/>
      <c r="F7" s="14"/>
      <c r="G7" s="13"/>
      <c r="H7" s="13"/>
    </row>
    <row r="8" spans="1:8">
      <c r="A8" s="12"/>
      <c r="B8" s="13"/>
      <c r="C8" s="13"/>
      <c r="D8" s="12"/>
      <c r="E8" s="14"/>
      <c r="F8" s="14"/>
      <c r="G8" s="13"/>
      <c r="H8" s="13"/>
    </row>
    <row r="9" spans="1:8">
      <c r="A9" s="12"/>
      <c r="B9" s="13"/>
      <c r="C9" s="13"/>
      <c r="D9" s="12"/>
      <c r="E9" s="14"/>
      <c r="F9" s="14"/>
      <c r="G9" s="13"/>
      <c r="H9" s="13"/>
    </row>
    <row r="10" spans="1:8">
      <c r="A10" s="12"/>
      <c r="B10" s="13"/>
      <c r="C10" s="13"/>
      <c r="D10" s="12"/>
      <c r="E10" s="14"/>
      <c r="F10" s="14"/>
      <c r="G10" s="13"/>
      <c r="H10" s="13"/>
    </row>
    <row r="11" spans="1:8">
      <c r="A11" s="12"/>
      <c r="B11" s="13"/>
      <c r="C11" s="13"/>
      <c r="D11" s="12"/>
      <c r="E11" s="14"/>
      <c r="F11" s="14"/>
      <c r="G11" s="13"/>
      <c r="H11" s="13"/>
    </row>
    <row r="12" spans="1:8">
      <c r="A12" s="12"/>
      <c r="B12" s="13"/>
      <c r="C12" s="13"/>
      <c r="D12" s="12"/>
      <c r="E12" s="14"/>
      <c r="F12" s="14"/>
      <c r="G12" s="13"/>
      <c r="H12" s="13"/>
    </row>
    <row r="13" spans="1:8">
      <c r="A13" s="12"/>
      <c r="B13" s="13"/>
      <c r="C13" s="13"/>
      <c r="D13" s="12"/>
      <c r="E13" s="14"/>
      <c r="F13" s="14"/>
      <c r="G13" s="13"/>
      <c r="H13" s="13"/>
    </row>
    <row r="14" spans="1:8">
      <c r="A14" s="12"/>
      <c r="B14" s="13"/>
      <c r="C14" s="13"/>
      <c r="D14" s="12"/>
      <c r="E14" s="14"/>
      <c r="F14" s="14"/>
      <c r="G14" s="13"/>
      <c r="H14" s="13"/>
    </row>
    <row r="15" spans="1:8">
      <c r="A15" s="12"/>
      <c r="B15" s="13"/>
      <c r="C15" s="13"/>
      <c r="D15" s="12"/>
      <c r="E15" s="14"/>
      <c r="F15" s="14"/>
      <c r="G15" s="13"/>
      <c r="H15" s="13"/>
    </row>
    <row r="16" spans="1:8">
      <c r="A16" s="12"/>
      <c r="B16" s="13"/>
      <c r="C16" s="13"/>
      <c r="D16" s="12"/>
      <c r="E16" s="14"/>
      <c r="F16" s="14"/>
      <c r="G16" s="13"/>
      <c r="H16" s="13"/>
    </row>
    <row r="17" spans="1:8">
      <c r="A17" s="12"/>
      <c r="B17" s="13"/>
      <c r="C17" s="13"/>
      <c r="D17" s="12"/>
      <c r="E17" s="14"/>
      <c r="F17" s="14"/>
      <c r="G17" s="13"/>
      <c r="H17" s="13"/>
    </row>
    <row r="18" spans="1:8">
      <c r="A18" s="12"/>
      <c r="B18" s="13"/>
      <c r="C18" s="13"/>
      <c r="D18" s="12"/>
      <c r="E18" s="14"/>
      <c r="F18" s="14"/>
      <c r="G18" s="13"/>
      <c r="H18" s="13"/>
    </row>
    <row r="19" spans="1:8">
      <c r="A19" s="12"/>
      <c r="B19" s="13"/>
      <c r="C19" s="13"/>
      <c r="D19" s="12"/>
      <c r="E19" s="14"/>
      <c r="F19" s="14"/>
      <c r="G19" s="13"/>
      <c r="H19" s="13"/>
    </row>
    <row r="20" spans="1:8">
      <c r="A20" s="12"/>
      <c r="B20" s="13"/>
      <c r="C20" s="13"/>
      <c r="D20" s="12"/>
      <c r="E20" s="14"/>
      <c r="F20" s="14"/>
      <c r="G20" s="13"/>
      <c r="H20" s="13"/>
    </row>
    <row r="21" spans="1:8">
      <c r="A21" s="12"/>
      <c r="B21" s="13"/>
      <c r="C21" s="13"/>
      <c r="D21" s="12"/>
      <c r="E21" s="14"/>
      <c r="F21" s="14"/>
      <c r="G21" s="13"/>
      <c r="H21" s="13"/>
    </row>
    <row r="22" spans="1:8">
      <c r="A22" s="12"/>
      <c r="B22" s="13"/>
      <c r="C22" s="13"/>
      <c r="D22" s="12"/>
      <c r="E22" s="14"/>
      <c r="F22" s="14"/>
      <c r="G22" s="13"/>
      <c r="H22" s="13"/>
    </row>
    <row r="23" spans="1:8">
      <c r="A23" s="12"/>
      <c r="B23" s="13"/>
      <c r="C23" s="13"/>
      <c r="D23" s="12"/>
      <c r="E23" s="14"/>
      <c r="F23" s="14"/>
      <c r="G23" s="13"/>
      <c r="H23" s="13"/>
    </row>
    <row r="24" spans="1:8">
      <c r="A24" s="12"/>
      <c r="B24" s="13"/>
      <c r="C24" s="13"/>
      <c r="D24" s="12"/>
      <c r="E24" s="14"/>
      <c r="F24" s="14"/>
      <c r="G24" s="13"/>
      <c r="H24" s="13"/>
    </row>
    <row r="25" spans="1:8">
      <c r="A25" s="12"/>
      <c r="B25" s="13"/>
      <c r="C25" s="13"/>
      <c r="D25" s="12"/>
      <c r="E25" s="14"/>
      <c r="F25" s="14"/>
      <c r="G25" s="13"/>
      <c r="H25" s="13"/>
    </row>
    <row r="26" spans="1:8">
      <c r="A26" s="12"/>
      <c r="B26" s="13"/>
      <c r="C26" s="13"/>
      <c r="D26" s="12"/>
      <c r="E26" s="14"/>
      <c r="F26" s="14"/>
      <c r="G26" s="13"/>
      <c r="H26" s="13"/>
    </row>
    <row r="27" spans="1:8">
      <c r="A27" s="12"/>
      <c r="B27" s="13"/>
      <c r="C27" s="13"/>
      <c r="D27" s="12"/>
      <c r="E27" s="14"/>
      <c r="F27" s="14"/>
      <c r="G27" s="13"/>
      <c r="H27" s="13"/>
    </row>
    <row r="28" spans="1:8">
      <c r="A28" s="12"/>
      <c r="B28" s="13"/>
      <c r="C28" s="13"/>
      <c r="D28" s="12"/>
      <c r="E28" s="14"/>
      <c r="F28" s="14"/>
      <c r="G28" s="13"/>
      <c r="H28" s="13"/>
    </row>
    <row r="29" spans="1:8">
      <c r="A29" s="12"/>
      <c r="B29" s="13"/>
      <c r="C29" s="13"/>
      <c r="D29" s="12"/>
      <c r="E29" s="14"/>
      <c r="F29" s="14"/>
      <c r="G29" s="13"/>
      <c r="H29" s="13"/>
    </row>
    <row r="30" spans="1:8">
      <c r="A30" s="12"/>
      <c r="B30" s="13"/>
      <c r="C30" s="13"/>
      <c r="D30" s="12"/>
      <c r="E30" s="14"/>
      <c r="F30" s="14"/>
      <c r="G30" s="13"/>
      <c r="H30" s="13"/>
    </row>
    <row r="31" spans="1:8">
      <c r="A31" s="12"/>
      <c r="B31" s="13"/>
      <c r="C31" s="13"/>
      <c r="D31" s="13"/>
      <c r="E31" s="14"/>
      <c r="F31" s="14"/>
      <c r="G31" s="13"/>
      <c r="H31" s="13"/>
    </row>
  </sheetData>
  <sheetProtection algorithmName="SHA-512" hashValue="7JseJKuwjA3M2sxr1ZxXykyglIOaNPkkAXB7DdD61Gtvu8IQHIzHWrV6IZu63bMUNhkiTNLzz7wAwwYFpp7Zhw==" saltValue="PuyXvFKepswKfuYBgtLSpA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F2B2-A81F-4788-9889-ACA26D04A7FB}">
  <sheetPr codeName="Sheet4"/>
  <dimension ref="A1:V33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88671875" defaultRowHeight="14.4"/>
  <cols>
    <col min="1" max="9" width="19.88671875" style="1" customWidth="1"/>
    <col min="10" max="17" width="24.44140625" style="1" customWidth="1"/>
    <col min="18" max="18" width="30.44140625" style="1" customWidth="1"/>
    <col min="19" max="22" width="24.44140625" style="1" customWidth="1"/>
    <col min="23" max="16384" width="8.88671875" style="1"/>
  </cols>
  <sheetData>
    <row r="1" spans="1:22">
      <c r="A1" s="21" t="s">
        <v>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>
      <c r="A2"/>
      <c r="B2"/>
      <c r="C2"/>
      <c r="D2"/>
      <c r="E2"/>
      <c r="F2"/>
      <c r="G2"/>
      <c r="H2"/>
      <c r="I2"/>
      <c r="J2" s="29" t="s">
        <v>50</v>
      </c>
      <c r="K2" s="29" t="s">
        <v>50</v>
      </c>
      <c r="L2" s="29" t="s">
        <v>50</v>
      </c>
      <c r="M2" s="29" t="s">
        <v>50</v>
      </c>
      <c r="N2"/>
      <c r="O2" s="29" t="s">
        <v>51</v>
      </c>
      <c r="P2"/>
      <c r="Q2"/>
      <c r="R2"/>
      <c r="S2"/>
      <c r="T2"/>
      <c r="U2"/>
      <c r="V2"/>
    </row>
    <row r="3" spans="1:22" ht="20.399999999999999" customHeight="1">
      <c r="A3" s="30" t="s">
        <v>8</v>
      </c>
      <c r="B3" s="31" t="s">
        <v>9</v>
      </c>
      <c r="C3" s="31" t="s">
        <v>13</v>
      </c>
      <c r="D3" s="32" t="s">
        <v>33</v>
      </c>
      <c r="E3" s="32" t="s">
        <v>34</v>
      </c>
      <c r="F3" s="32" t="s">
        <v>35</v>
      </c>
      <c r="G3" s="32" t="s">
        <v>36</v>
      </c>
      <c r="H3" s="32" t="s">
        <v>37</v>
      </c>
      <c r="I3" s="32" t="s">
        <v>38</v>
      </c>
      <c r="J3" s="33" t="s">
        <v>82</v>
      </c>
      <c r="K3" s="33" t="s">
        <v>39</v>
      </c>
      <c r="L3" s="33" t="s">
        <v>40</v>
      </c>
      <c r="M3" s="33" t="s">
        <v>41</v>
      </c>
      <c r="N3" s="32" t="s">
        <v>42</v>
      </c>
      <c r="O3" s="32" t="s">
        <v>43</v>
      </c>
      <c r="P3" s="32" t="s">
        <v>44</v>
      </c>
      <c r="Q3" s="32" t="s">
        <v>45</v>
      </c>
      <c r="R3" s="34" t="s">
        <v>46</v>
      </c>
      <c r="S3" s="32" t="s">
        <v>47</v>
      </c>
      <c r="T3" s="32" t="s">
        <v>52</v>
      </c>
      <c r="U3" s="32" t="s">
        <v>48</v>
      </c>
      <c r="V3" s="33" t="s">
        <v>49</v>
      </c>
    </row>
    <row r="4" spans="1:2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1">
      <c r="A33" s="15"/>
    </row>
  </sheetData>
  <sheetProtection algorithmName="SHA-512" hashValue="c3rTFuPnz3iTkio0dM2/H+pHU8NktlPuKdbIgghS3b+xRYJCY8wVHwno4T5c8YX9uq+XscNM/1dtoVNd5Mtu5Q==" saltValue="WqlqIS9SpQCD4R3kABOOqg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7EA7-32BF-454C-8AB0-5D5C52F7F755}">
  <dimension ref="A1:R42"/>
  <sheetViews>
    <sheetView showGridLines="0" zoomScale="85" zoomScaleNormal="85" workbookViewId="0">
      <selection activeCell="B21" sqref="B21:R21"/>
    </sheetView>
  </sheetViews>
  <sheetFormatPr defaultRowHeight="14.4"/>
  <cols>
    <col min="1" max="1" width="2.21875" style="1" customWidth="1"/>
    <col min="2" max="2" width="39.88671875" style="1" customWidth="1"/>
    <col min="3" max="16" width="13.88671875" style="1" customWidth="1"/>
    <col min="17" max="17" width="8.88671875" style="1"/>
    <col min="18" max="18" width="1.44140625" style="1" customWidth="1"/>
    <col min="19" max="16384" width="8.88671875" style="1"/>
  </cols>
  <sheetData>
    <row r="1" spans="1:18">
      <c r="A1"/>
      <c r="B1" s="21" t="s">
        <v>201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6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6.2" thickBot="1">
      <c r="A3"/>
      <c r="B3" s="107" t="s">
        <v>199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9"/>
    </row>
    <row r="4" spans="1:18" ht="66" customHeight="1">
      <c r="A4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ht="16.2" thickBot="1">
      <c r="A5"/>
      <c r="B5" s="104" t="s">
        <v>173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76"/>
      <c r="R5" s="77"/>
    </row>
    <row r="6" spans="1:18" ht="15" thickBot="1">
      <c r="A6"/>
      <c r="B6" s="78" t="s">
        <v>174</v>
      </c>
      <c r="C6" s="79" t="s">
        <v>192</v>
      </c>
      <c r="D6" s="80"/>
      <c r="E6" s="81" t="s">
        <v>175</v>
      </c>
      <c r="F6" s="82">
        <v>275</v>
      </c>
      <c r="G6" s="83" t="str">
        <f>"(" &amp; TEXT(F6,"ddd") &amp; ")"</f>
        <v>(Mon)</v>
      </c>
      <c r="H6" s="81" t="s">
        <v>176</v>
      </c>
      <c r="I6" s="84" t="str">
        <f>SUM(C16:AL16)*24 &amp; " Hrs"</f>
        <v>54 Hrs</v>
      </c>
      <c r="J6" s="85"/>
      <c r="K6" s="85"/>
      <c r="L6" s="85"/>
      <c r="M6" s="85"/>
      <c r="N6" s="85"/>
      <c r="O6" s="85"/>
      <c r="P6" s="85"/>
      <c r="Q6" s="76"/>
      <c r="R6" s="77"/>
    </row>
    <row r="7" spans="1:18">
      <c r="A7"/>
      <c r="B7" s="78" t="s">
        <v>177</v>
      </c>
      <c r="C7" s="79" t="s">
        <v>178</v>
      </c>
      <c r="D7" s="80"/>
      <c r="E7" s="81" t="s">
        <v>179</v>
      </c>
      <c r="F7" s="86">
        <v>75</v>
      </c>
      <c r="G7" s="80"/>
      <c r="H7" s="81" t="s">
        <v>180</v>
      </c>
      <c r="I7" s="87">
        <f>(SUM(C16:AI16)*24 )/F7</f>
        <v>0.71999999999999986</v>
      </c>
      <c r="J7" s="85"/>
      <c r="K7" s="85"/>
      <c r="L7" s="85"/>
      <c r="M7" s="85"/>
      <c r="N7" s="85"/>
      <c r="O7" s="85"/>
      <c r="P7" s="85"/>
      <c r="Q7" s="76"/>
      <c r="R7" s="77"/>
    </row>
    <row r="8" spans="1:18">
      <c r="A8"/>
      <c r="B8" s="78"/>
      <c r="C8" s="88">
        <f>F6</f>
        <v>275</v>
      </c>
      <c r="D8" s="88">
        <f>C8+1</f>
        <v>276</v>
      </c>
      <c r="E8" s="88">
        <f t="shared" ref="E8:P9" si="0">D8+1</f>
        <v>277</v>
      </c>
      <c r="F8" s="88">
        <f t="shared" si="0"/>
        <v>278</v>
      </c>
      <c r="G8" s="88">
        <f t="shared" si="0"/>
        <v>279</v>
      </c>
      <c r="H8" s="88">
        <f t="shared" si="0"/>
        <v>280</v>
      </c>
      <c r="I8" s="88">
        <f t="shared" si="0"/>
        <v>281</v>
      </c>
      <c r="J8" s="88">
        <f t="shared" si="0"/>
        <v>282</v>
      </c>
      <c r="K8" s="88">
        <f t="shared" si="0"/>
        <v>283</v>
      </c>
      <c r="L8" s="88">
        <f t="shared" si="0"/>
        <v>284</v>
      </c>
      <c r="M8" s="88">
        <f t="shared" si="0"/>
        <v>285</v>
      </c>
      <c r="N8" s="88">
        <f t="shared" si="0"/>
        <v>286</v>
      </c>
      <c r="O8" s="88">
        <f t="shared" si="0"/>
        <v>287</v>
      </c>
      <c r="P8" s="88">
        <f t="shared" si="0"/>
        <v>288</v>
      </c>
      <c r="Q8" s="76"/>
      <c r="R8" s="77"/>
    </row>
    <row r="9" spans="1:18" ht="15" thickBot="1">
      <c r="A9"/>
      <c r="B9" s="78" t="s">
        <v>181</v>
      </c>
      <c r="C9" s="89">
        <v>1</v>
      </c>
      <c r="D9" s="89">
        <f>C9+1</f>
        <v>2</v>
      </c>
      <c r="E9" s="89">
        <f t="shared" si="0"/>
        <v>3</v>
      </c>
      <c r="F9" s="89">
        <f t="shared" si="0"/>
        <v>4</v>
      </c>
      <c r="G9" s="89">
        <f t="shared" si="0"/>
        <v>5</v>
      </c>
      <c r="H9" s="89">
        <f t="shared" si="0"/>
        <v>6</v>
      </c>
      <c r="I9" s="89">
        <f t="shared" si="0"/>
        <v>7</v>
      </c>
      <c r="J9" s="89">
        <f t="shared" si="0"/>
        <v>8</v>
      </c>
      <c r="K9" s="89">
        <f t="shared" si="0"/>
        <v>9</v>
      </c>
      <c r="L9" s="89">
        <f t="shared" si="0"/>
        <v>10</v>
      </c>
      <c r="M9" s="89">
        <f t="shared" si="0"/>
        <v>11</v>
      </c>
      <c r="N9" s="89">
        <f t="shared" si="0"/>
        <v>12</v>
      </c>
      <c r="O9" s="89">
        <f t="shared" si="0"/>
        <v>13</v>
      </c>
      <c r="P9" s="89">
        <f t="shared" si="0"/>
        <v>14</v>
      </c>
      <c r="Q9" s="76"/>
      <c r="R9" s="77"/>
    </row>
    <row r="10" spans="1:18" ht="15" thickTop="1">
      <c r="A10"/>
      <c r="B10" s="90" t="s">
        <v>182</v>
      </c>
      <c r="C10" s="91">
        <v>0.375</v>
      </c>
      <c r="D10" s="91">
        <v>0.375</v>
      </c>
      <c r="E10" s="91">
        <v>0.375</v>
      </c>
      <c r="F10" s="91">
        <v>0.95833333333333337</v>
      </c>
      <c r="G10" s="91">
        <v>0</v>
      </c>
      <c r="H10" s="91">
        <v>0</v>
      </c>
      <c r="I10" s="91">
        <v>0</v>
      </c>
      <c r="J10" s="91">
        <v>0.375</v>
      </c>
      <c r="K10" s="91">
        <v>0.375</v>
      </c>
      <c r="L10" s="91">
        <v>0</v>
      </c>
      <c r="M10" s="91">
        <v>0</v>
      </c>
      <c r="N10" s="91">
        <v>0.375</v>
      </c>
      <c r="O10" s="91">
        <v>0</v>
      </c>
      <c r="P10" s="91">
        <v>0</v>
      </c>
      <c r="Q10" s="76"/>
      <c r="R10" s="77"/>
    </row>
    <row r="11" spans="1:18">
      <c r="A11"/>
      <c r="B11" s="90" t="s">
        <v>183</v>
      </c>
      <c r="C11" s="91">
        <v>4.1666666666666664E-2</v>
      </c>
      <c r="D11" s="91">
        <v>4.1666666666666664E-2</v>
      </c>
      <c r="E11" s="91">
        <v>4.1666666666666664E-2</v>
      </c>
      <c r="F11" s="91">
        <v>8.3333333333333329E-2</v>
      </c>
      <c r="G11" s="91">
        <v>0</v>
      </c>
      <c r="H11" s="91">
        <v>0</v>
      </c>
      <c r="I11" s="91">
        <v>0</v>
      </c>
      <c r="J11" s="91">
        <v>4.1666666666666664E-2</v>
      </c>
      <c r="K11" s="91">
        <v>4.1666666666666664E-2</v>
      </c>
      <c r="L11" s="91">
        <v>0</v>
      </c>
      <c r="M11" s="91">
        <v>0</v>
      </c>
      <c r="N11" s="91">
        <v>2.0833333333333332E-2</v>
      </c>
      <c r="O11" s="91">
        <v>0</v>
      </c>
      <c r="P11" s="91">
        <v>0</v>
      </c>
      <c r="Q11" s="76"/>
      <c r="R11" s="77"/>
    </row>
    <row r="12" spans="1:18">
      <c r="A12"/>
      <c r="B12" s="90" t="s">
        <v>184</v>
      </c>
      <c r="C12" s="91">
        <v>0.72916666666666663</v>
      </c>
      <c r="D12" s="91">
        <v>0.72916666666666663</v>
      </c>
      <c r="E12" s="91">
        <v>0.72916666666666663</v>
      </c>
      <c r="F12" s="91">
        <v>0.5</v>
      </c>
      <c r="G12" s="91">
        <v>0</v>
      </c>
      <c r="H12" s="91">
        <v>0</v>
      </c>
      <c r="I12" s="91">
        <v>0</v>
      </c>
      <c r="J12" s="91">
        <v>0.72916666666666663</v>
      </c>
      <c r="K12" s="91">
        <v>0.72916666666666663</v>
      </c>
      <c r="L12" s="91">
        <v>0</v>
      </c>
      <c r="M12" s="91">
        <v>0</v>
      </c>
      <c r="N12" s="91">
        <v>0.625</v>
      </c>
      <c r="O12" s="91">
        <v>0</v>
      </c>
      <c r="P12" s="91">
        <v>0</v>
      </c>
      <c r="Q12" s="76"/>
      <c r="R12" s="77"/>
    </row>
    <row r="13" spans="1:18">
      <c r="A13"/>
      <c r="B13" s="90" t="s">
        <v>185</v>
      </c>
      <c r="C13" s="92" t="s">
        <v>186</v>
      </c>
      <c r="D13" s="92" t="s">
        <v>186</v>
      </c>
      <c r="E13" s="92" t="s">
        <v>186</v>
      </c>
      <c r="F13" s="92" t="s">
        <v>186</v>
      </c>
      <c r="G13" s="92" t="s">
        <v>187</v>
      </c>
      <c r="H13" s="91" t="s">
        <v>187</v>
      </c>
      <c r="I13" s="91" t="s">
        <v>187</v>
      </c>
      <c r="J13" s="92" t="s">
        <v>186</v>
      </c>
      <c r="K13" s="92" t="s">
        <v>186</v>
      </c>
      <c r="L13" s="91" t="s">
        <v>187</v>
      </c>
      <c r="M13" s="91" t="s">
        <v>187</v>
      </c>
      <c r="N13" s="91" t="s">
        <v>186</v>
      </c>
      <c r="O13" s="91" t="s">
        <v>187</v>
      </c>
      <c r="P13" s="91" t="s">
        <v>187</v>
      </c>
      <c r="Q13" s="76"/>
      <c r="R13" s="77"/>
    </row>
    <row r="14" spans="1:18">
      <c r="A14"/>
      <c r="B14" s="90" t="s">
        <v>188</v>
      </c>
      <c r="C14" s="91" t="s">
        <v>187</v>
      </c>
      <c r="D14" s="91" t="s">
        <v>187</v>
      </c>
      <c r="E14" s="91" t="s">
        <v>187</v>
      </c>
      <c r="F14" s="91" t="s">
        <v>187</v>
      </c>
      <c r="G14" s="91" t="s">
        <v>187</v>
      </c>
      <c r="H14" s="91" t="s">
        <v>187</v>
      </c>
      <c r="I14" s="91" t="s">
        <v>187</v>
      </c>
      <c r="J14" s="91" t="s">
        <v>187</v>
      </c>
      <c r="K14" s="91" t="s">
        <v>187</v>
      </c>
      <c r="L14" s="91" t="s">
        <v>187</v>
      </c>
      <c r="M14" s="91" t="s">
        <v>187</v>
      </c>
      <c r="N14" s="91" t="s">
        <v>187</v>
      </c>
      <c r="O14" s="91" t="s">
        <v>187</v>
      </c>
      <c r="P14" s="91" t="s">
        <v>187</v>
      </c>
      <c r="Q14" s="76"/>
      <c r="R14" s="77"/>
    </row>
    <row r="15" spans="1:18">
      <c r="A15"/>
      <c r="B15" s="90" t="s">
        <v>189</v>
      </c>
      <c r="C15" s="91" t="s">
        <v>187</v>
      </c>
      <c r="D15" s="91" t="s">
        <v>187</v>
      </c>
      <c r="E15" s="91" t="s">
        <v>187</v>
      </c>
      <c r="F15" s="91" t="s">
        <v>186</v>
      </c>
      <c r="G15" s="91" t="s">
        <v>187</v>
      </c>
      <c r="H15" s="91" t="s">
        <v>187</v>
      </c>
      <c r="I15" s="91" t="s">
        <v>187</v>
      </c>
      <c r="J15" s="91" t="s">
        <v>187</v>
      </c>
      <c r="K15" s="91" t="s">
        <v>187</v>
      </c>
      <c r="L15" s="91" t="s">
        <v>187</v>
      </c>
      <c r="M15" s="91" t="s">
        <v>187</v>
      </c>
      <c r="N15" s="91" t="s">
        <v>187</v>
      </c>
      <c r="O15" s="91" t="s">
        <v>187</v>
      </c>
      <c r="P15" s="91" t="s">
        <v>187</v>
      </c>
      <c r="Q15" s="76"/>
      <c r="R15" s="77"/>
    </row>
    <row r="16" spans="1:18">
      <c r="A16"/>
      <c r="B16" s="78" t="s">
        <v>190</v>
      </c>
      <c r="C16" s="93">
        <f>IF(UPPER(C15)="Y",(1-C10)+C12-C11,C12-C10-C11)</f>
        <v>0.31249999999999994</v>
      </c>
      <c r="D16" s="93">
        <f t="shared" ref="D16:P16" si="1">IF(UPPER(D15)="Y",(1-D10)+D12-D11,D12-D10-D11)</f>
        <v>0.31249999999999994</v>
      </c>
      <c r="E16" s="93">
        <f t="shared" si="1"/>
        <v>0.31249999999999994</v>
      </c>
      <c r="F16" s="93">
        <f>IF(UPPER(F15)="Y",(1-F10)+F12-F11,F12-F10-F11)</f>
        <v>0.45833333333333331</v>
      </c>
      <c r="G16" s="93">
        <f t="shared" si="1"/>
        <v>0</v>
      </c>
      <c r="H16" s="93">
        <f t="shared" si="1"/>
        <v>0</v>
      </c>
      <c r="I16" s="93">
        <f t="shared" si="1"/>
        <v>0</v>
      </c>
      <c r="J16" s="93">
        <f t="shared" si="1"/>
        <v>0.31249999999999994</v>
      </c>
      <c r="K16" s="93">
        <f t="shared" si="1"/>
        <v>0.31249999999999994</v>
      </c>
      <c r="L16" s="93">
        <f t="shared" si="1"/>
        <v>0</v>
      </c>
      <c r="M16" s="93">
        <f t="shared" si="1"/>
        <v>0</v>
      </c>
      <c r="N16" s="93">
        <f t="shared" si="1"/>
        <v>0.22916666666666666</v>
      </c>
      <c r="O16" s="93">
        <f t="shared" si="1"/>
        <v>0</v>
      </c>
      <c r="P16" s="93">
        <f t="shared" si="1"/>
        <v>0</v>
      </c>
      <c r="Q16" s="76"/>
      <c r="R16" s="77"/>
    </row>
    <row r="17" spans="1:18">
      <c r="A17"/>
      <c r="B17" s="78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76"/>
      <c r="R17" s="77"/>
    </row>
    <row r="18" spans="1:18" ht="8.4" customHeight="1" thickBot="1">
      <c r="A18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</row>
    <row r="19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5.6">
      <c r="A21"/>
      <c r="B21" s="106" t="s">
        <v>200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</row>
    <row r="22" spans="1:18">
      <c r="A22"/>
      <c r="B22" s="97"/>
      <c r="C22" s="97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/>
      <c r="B23" s="98" t="s">
        <v>196</v>
      </c>
      <c r="C23" s="97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>
      <c r="A24"/>
      <c r="B24" s="98" t="s">
        <v>197</v>
      </c>
      <c r="C24" s="97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/>
      <c r="B25" s="99" t="s">
        <v>198</v>
      </c>
      <c r="C25" s="9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4.4" customHeight="1">
      <c r="A26"/>
      <c r="B26" s="100" t="s">
        <v>195</v>
      </c>
      <c r="C26" s="97" t="s">
        <v>193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>
      <c r="A27"/>
      <c r="B27" s="97"/>
      <c r="C27" s="97" t="s">
        <v>194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30" spans="1:18" ht="15" thickBot="1">
      <c r="B30" s="57"/>
      <c r="C30" s="57"/>
      <c r="D30" s="57"/>
      <c r="E30" s="57"/>
      <c r="F30" s="57"/>
      <c r="G30" s="57"/>
      <c r="H30" s="57"/>
      <c r="I30" s="57"/>
    </row>
    <row r="31" spans="1:18" ht="15.6">
      <c r="B31" s="58" t="s">
        <v>174</v>
      </c>
      <c r="C31" s="59">
        <v>10</v>
      </c>
      <c r="D31" s="58"/>
      <c r="E31" s="60" t="s">
        <v>175</v>
      </c>
      <c r="F31" s="61"/>
      <c r="G31" s="58" t="str">
        <f>"(" &amp; TEXT(F31,"ddd") &amp; ")"</f>
        <v>(Sat)</v>
      </c>
      <c r="H31" s="60" t="s">
        <v>176</v>
      </c>
      <c r="I31" s="62" t="str">
        <f>SUM(C41:AI41)*24 &amp; " Hrs"</f>
        <v>0 Hrs</v>
      </c>
    </row>
    <row r="32" spans="1:18" ht="15.6">
      <c r="B32" s="58" t="s">
        <v>177</v>
      </c>
      <c r="C32" s="63"/>
      <c r="D32" s="58"/>
      <c r="E32" s="60" t="s">
        <v>179</v>
      </c>
      <c r="F32" s="63"/>
      <c r="G32" s="58"/>
      <c r="H32" s="60" t="s">
        <v>180</v>
      </c>
      <c r="I32" s="64" t="e">
        <f>(SUM(C41:I41)*24 )/F32</f>
        <v>#DIV/0!</v>
      </c>
    </row>
    <row r="33" spans="2:9" ht="15.6">
      <c r="B33" s="65"/>
      <c r="C33" s="66">
        <f>F31</f>
        <v>0</v>
      </c>
      <c r="D33" s="66">
        <f>C33+1</f>
        <v>1</v>
      </c>
      <c r="E33" s="66">
        <f t="shared" ref="E33:I34" si="2">D33+1</f>
        <v>2</v>
      </c>
      <c r="F33" s="66">
        <f t="shared" si="2"/>
        <v>3</v>
      </c>
      <c r="G33" s="66">
        <f t="shared" si="2"/>
        <v>4</v>
      </c>
      <c r="H33" s="66">
        <f t="shared" si="2"/>
        <v>5</v>
      </c>
      <c r="I33" s="66">
        <f t="shared" si="2"/>
        <v>6</v>
      </c>
    </row>
    <row r="34" spans="2:9" ht="16.2" thickBot="1">
      <c r="B34" s="65" t="s">
        <v>181</v>
      </c>
      <c r="C34" s="67">
        <v>1</v>
      </c>
      <c r="D34" s="67">
        <f>C34+1</f>
        <v>2</v>
      </c>
      <c r="E34" s="67">
        <f t="shared" si="2"/>
        <v>3</v>
      </c>
      <c r="F34" s="67">
        <f t="shared" si="2"/>
        <v>4</v>
      </c>
      <c r="G34" s="67">
        <f t="shared" si="2"/>
        <v>5</v>
      </c>
      <c r="H34" s="67">
        <f t="shared" si="2"/>
        <v>6</v>
      </c>
      <c r="I34" s="67">
        <f t="shared" si="2"/>
        <v>7</v>
      </c>
    </row>
    <row r="35" spans="2:9" ht="16.2" thickTop="1">
      <c r="B35" s="68" t="s">
        <v>182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</row>
    <row r="36" spans="2:9" ht="15.6">
      <c r="B36" s="68" t="s">
        <v>183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</row>
    <row r="37" spans="2:9" ht="15.6">
      <c r="B37" s="70" t="s">
        <v>184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</row>
    <row r="38" spans="2:9" ht="15.6">
      <c r="B38" s="68" t="s">
        <v>185</v>
      </c>
      <c r="C38" s="71" t="s">
        <v>186</v>
      </c>
      <c r="D38" s="71" t="s">
        <v>186</v>
      </c>
      <c r="E38" s="71" t="s">
        <v>186</v>
      </c>
      <c r="F38" s="71" t="s">
        <v>186</v>
      </c>
      <c r="G38" s="71" t="s">
        <v>186</v>
      </c>
      <c r="H38" s="69" t="s">
        <v>187</v>
      </c>
      <c r="I38" s="69" t="s">
        <v>187</v>
      </c>
    </row>
    <row r="39" spans="2:9" ht="15.6">
      <c r="B39" s="68" t="s">
        <v>188</v>
      </c>
      <c r="C39" s="69" t="s">
        <v>187</v>
      </c>
      <c r="D39" s="69" t="s">
        <v>187</v>
      </c>
      <c r="E39" s="69" t="s">
        <v>187</v>
      </c>
      <c r="F39" s="69" t="s">
        <v>187</v>
      </c>
      <c r="G39" s="69" t="s">
        <v>187</v>
      </c>
      <c r="H39" s="69" t="s">
        <v>187</v>
      </c>
      <c r="I39" s="69" t="s">
        <v>187</v>
      </c>
    </row>
    <row r="40" spans="2:9" ht="15.6">
      <c r="B40" s="68" t="s">
        <v>191</v>
      </c>
      <c r="C40" s="69" t="s">
        <v>187</v>
      </c>
      <c r="D40" s="69" t="s">
        <v>187</v>
      </c>
      <c r="E40" s="69" t="s">
        <v>187</v>
      </c>
      <c r="F40" s="69" t="s">
        <v>187</v>
      </c>
      <c r="G40" s="69" t="s">
        <v>187</v>
      </c>
      <c r="H40" s="69" t="s">
        <v>187</v>
      </c>
      <c r="I40" s="69" t="s">
        <v>187</v>
      </c>
    </row>
    <row r="41" spans="2:9" ht="15.6">
      <c r="B41" s="65" t="s">
        <v>190</v>
      </c>
      <c r="C41" s="72">
        <f>IF(UPPER(C40)="Y",(1-C35)+C37-C36,C37-C35-C36)</f>
        <v>0</v>
      </c>
      <c r="D41" s="72">
        <f t="shared" ref="D41:I41" si="3">IF(UPPER(D40)="Y",(1-D35)+D37-D36,D37-D35-D36)</f>
        <v>0</v>
      </c>
      <c r="E41" s="72">
        <f t="shared" si="3"/>
        <v>0</v>
      </c>
      <c r="F41" s="72">
        <f t="shared" si="3"/>
        <v>0</v>
      </c>
      <c r="G41" s="72">
        <f t="shared" si="3"/>
        <v>0</v>
      </c>
      <c r="H41" s="72">
        <f t="shared" si="3"/>
        <v>0</v>
      </c>
      <c r="I41" s="72">
        <f t="shared" si="3"/>
        <v>0</v>
      </c>
    </row>
    <row r="42" spans="2:9" ht="15.6">
      <c r="B42" s="58"/>
      <c r="C42" s="72"/>
      <c r="D42" s="72"/>
      <c r="E42" s="72"/>
      <c r="F42" s="72"/>
      <c r="G42" s="72"/>
      <c r="H42" s="72"/>
      <c r="I42" s="72"/>
    </row>
  </sheetData>
  <sheetProtection algorithmName="SHA-512" hashValue="mzZI85nJ7DAFK5hRFKw12nZxZ/KKDFV6B0Pbn65sqxkrg/1qNV25APXqHyy3poyh4T1SG23OzfB0DXzGzP1fbA==" saltValue="2hlHJGU1OHIO/V4d5HY+tg==" spinCount="100000" sheet="1" objects="1" scenarios="1" formatCells="0" formatColumns="0" formatRows="0" insertColumns="0" insertRows="0"/>
  <mergeCells count="3">
    <mergeCell ref="B5:P5"/>
    <mergeCell ref="B21:R21"/>
    <mergeCell ref="B3:R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CC93-8FF8-4622-9A31-4FC6FAC71EB1}">
  <sheetPr codeName="Sheet5"/>
  <dimension ref="A1:R19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8.88671875" defaultRowHeight="14.4"/>
  <cols>
    <col min="1" max="1" width="24.33203125" style="1" bestFit="1" customWidth="1"/>
    <col min="2" max="2" width="15.109375" style="1" bestFit="1" customWidth="1"/>
    <col min="3" max="4" width="18.5546875" style="1" customWidth="1"/>
    <col min="5" max="5" width="32.77734375" style="1" customWidth="1"/>
    <col min="6" max="6" width="12.88671875" style="1" bestFit="1" customWidth="1"/>
    <col min="7" max="7" width="11.77734375" style="1" bestFit="1" customWidth="1"/>
    <col min="8" max="8" width="17.109375" style="1" bestFit="1" customWidth="1"/>
    <col min="9" max="9" width="39.33203125" style="1" bestFit="1" customWidth="1"/>
    <col min="10" max="10" width="11.109375" style="1" bestFit="1" customWidth="1"/>
    <col min="11" max="11" width="13" style="1" bestFit="1" customWidth="1"/>
    <col min="12" max="12" width="21.5546875" style="1" bestFit="1" customWidth="1"/>
    <col min="13" max="13" width="13.44140625" style="1" bestFit="1" customWidth="1"/>
    <col min="14" max="14" width="12.88671875" style="1" bestFit="1" customWidth="1"/>
    <col min="15" max="15" width="8.5546875" style="1" bestFit="1" customWidth="1"/>
    <col min="16" max="16" width="13.44140625" style="1" bestFit="1" customWidth="1"/>
    <col min="17" max="17" width="21.33203125" style="1" customWidth="1"/>
    <col min="18" max="18" width="34" style="1" bestFit="1" customWidth="1"/>
    <col min="19" max="16384" width="8.88671875" style="1"/>
  </cols>
  <sheetData>
    <row r="1" spans="1:18" s="10" customFormat="1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10" customFormat="1">
      <c r="A2" s="22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8.8">
      <c r="A4" s="110" t="s">
        <v>58</v>
      </c>
      <c r="B4" s="110" t="s">
        <v>59</v>
      </c>
      <c r="C4" s="110" t="s">
        <v>60</v>
      </c>
      <c r="D4" s="38"/>
      <c r="E4" s="112" t="s">
        <v>92</v>
      </c>
      <c r="F4" s="110" t="s">
        <v>61</v>
      </c>
      <c r="G4" s="110" t="s">
        <v>62</v>
      </c>
      <c r="H4" s="110" t="s">
        <v>63</v>
      </c>
      <c r="I4" s="112" t="s">
        <v>80</v>
      </c>
      <c r="J4" s="26" t="s">
        <v>64</v>
      </c>
      <c r="K4" s="26" t="s">
        <v>66</v>
      </c>
      <c r="L4" s="112" t="s">
        <v>67</v>
      </c>
      <c r="M4" s="112" t="s">
        <v>68</v>
      </c>
      <c r="N4" s="110" t="s">
        <v>69</v>
      </c>
      <c r="O4" s="114" t="s">
        <v>70</v>
      </c>
      <c r="P4" s="114" t="s">
        <v>71</v>
      </c>
      <c r="Q4" s="114" t="s">
        <v>85</v>
      </c>
      <c r="R4" s="114" t="s">
        <v>72</v>
      </c>
    </row>
    <row r="5" spans="1:18" ht="60" customHeight="1">
      <c r="A5" s="111"/>
      <c r="B5" s="111"/>
      <c r="C5" s="111"/>
      <c r="D5" s="27" t="s">
        <v>172</v>
      </c>
      <c r="E5" s="113"/>
      <c r="F5" s="111"/>
      <c r="G5" s="111"/>
      <c r="H5" s="111"/>
      <c r="I5" s="113"/>
      <c r="J5" s="28" t="s">
        <v>65</v>
      </c>
      <c r="K5" s="27" t="s">
        <v>81</v>
      </c>
      <c r="L5" s="113"/>
      <c r="M5" s="113"/>
      <c r="N5" s="111"/>
      <c r="O5" s="115"/>
      <c r="P5" s="115"/>
      <c r="Q5" s="115"/>
      <c r="R5" s="115"/>
    </row>
    <row r="6" spans="1:18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6"/>
      <c r="Q6" s="16"/>
      <c r="R6" s="17"/>
    </row>
    <row r="7" spans="1:18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19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8"/>
      <c r="P17" s="18"/>
      <c r="Q17" s="18"/>
      <c r="R17" s="18"/>
    </row>
    <row r="18" spans="1:18">
      <c r="A18" s="18"/>
      <c r="B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</sheetData>
  <sheetProtection algorithmName="SHA-512" hashValue="1mxktVJm2PLu4J0/RrW8WsfiOmk3BLj/hSEfjlWn2wr0PMTECSgqBW5a46ocaXqbb38wCwc3gzA9rFlG9ENOeA==" saltValue="Ca+Hcl6FqKUhCf+UgdiuKQ==" spinCount="100000" sheet="1" objects="1" scenarios="1" formatCells="0" formatColumns="0" formatRows="0" insertColumns="0" insertRows="0"/>
  <mergeCells count="15">
    <mergeCell ref="P4:P5"/>
    <mergeCell ref="R4:R5"/>
    <mergeCell ref="H4:H5"/>
    <mergeCell ref="I4:I5"/>
    <mergeCell ref="L4:L5"/>
    <mergeCell ref="M4:M5"/>
    <mergeCell ref="N4:N5"/>
    <mergeCell ref="O4:O5"/>
    <mergeCell ref="Q4:Q5"/>
    <mergeCell ref="A4:A5"/>
    <mergeCell ref="B4:B5"/>
    <mergeCell ref="C4:C5"/>
    <mergeCell ref="F4:F5"/>
    <mergeCell ref="G4:G5"/>
    <mergeCell ref="E4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C9FD61-CD92-4028-958F-1F0921FAE1C2}">
          <x14:formula1>
            <xm:f>Sheet4!$E$1:$E$2</xm:f>
          </x14:formula1>
          <xm:sqref>Q6:Q14</xm:sqref>
        </x14:dataValidation>
        <x14:dataValidation type="list" allowBlank="1" showInputMessage="1" showErrorMessage="1" xr:uid="{358018CA-585F-4EF8-88EC-6672D972F271}">
          <x14:formula1>
            <xm:f>Sheet4!$F$1:$F$2</xm:f>
          </x14:formula1>
          <xm:sqref>D6:D14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9E96-9EB9-413E-8FAF-F1D8AFBDB8E5}">
  <sheetPr codeName="Sheet6"/>
  <dimension ref="A1:G28"/>
  <sheetViews>
    <sheetView showGridLines="0" workbookViewId="0">
      <selection activeCell="A4" sqref="A4:A5"/>
    </sheetView>
  </sheetViews>
  <sheetFormatPr defaultRowHeight="14.4"/>
  <cols>
    <col min="1" max="1" width="16.88671875" style="1" customWidth="1"/>
    <col min="2" max="7" width="27.33203125" style="1" customWidth="1"/>
    <col min="8" max="16384" width="8.88671875" style="1"/>
  </cols>
  <sheetData>
    <row r="1" spans="1:7">
      <c r="A1" s="21" t="s">
        <v>79</v>
      </c>
      <c r="B1" s="21"/>
      <c r="C1" s="21"/>
      <c r="D1" s="21"/>
      <c r="E1" s="21"/>
      <c r="F1" s="21"/>
      <c r="G1" s="21"/>
    </row>
    <row r="2" spans="1:7">
      <c r="A2" s="22"/>
      <c r="B2" s="22"/>
      <c r="C2" s="22"/>
      <c r="D2" s="21"/>
      <c r="E2" s="21"/>
      <c r="F2" s="21"/>
      <c r="G2" s="21"/>
    </row>
    <row r="3" spans="1:7">
      <c r="A3" s="23"/>
      <c r="B3" s="23"/>
      <c r="C3" s="23"/>
      <c r="D3" s="23"/>
      <c r="E3" s="23"/>
      <c r="F3" s="23"/>
      <c r="G3" s="23"/>
    </row>
    <row r="4" spans="1:7">
      <c r="A4" s="116" t="s">
        <v>8</v>
      </c>
      <c r="B4" s="24"/>
      <c r="C4" s="24"/>
      <c r="D4" s="116" t="s">
        <v>75</v>
      </c>
      <c r="E4" s="116" t="s">
        <v>76</v>
      </c>
      <c r="F4" s="116" t="s">
        <v>77</v>
      </c>
      <c r="G4" s="116" t="s">
        <v>78</v>
      </c>
    </row>
    <row r="5" spans="1:7">
      <c r="A5" s="117"/>
      <c r="B5" s="25" t="s">
        <v>9</v>
      </c>
      <c r="C5" s="25" t="s">
        <v>10</v>
      </c>
      <c r="D5" s="117"/>
      <c r="E5" s="117"/>
      <c r="F5" s="117"/>
      <c r="G5" s="117"/>
    </row>
    <row r="6" spans="1:7">
      <c r="A6" s="20"/>
      <c r="B6" s="16"/>
      <c r="C6" s="16"/>
      <c r="D6" s="16"/>
      <c r="E6" s="16"/>
      <c r="F6" s="16"/>
      <c r="G6" s="16"/>
    </row>
    <row r="7" spans="1:7">
      <c r="A7" s="20"/>
      <c r="B7" s="16"/>
      <c r="C7" s="16"/>
      <c r="D7" s="16"/>
      <c r="E7" s="16"/>
      <c r="F7" s="16"/>
      <c r="G7" s="16"/>
    </row>
    <row r="8" spans="1:7">
      <c r="A8" s="20"/>
      <c r="B8" s="16"/>
      <c r="C8" s="16"/>
      <c r="D8" s="16"/>
      <c r="E8" s="16"/>
      <c r="F8" s="16"/>
      <c r="G8" s="16"/>
    </row>
    <row r="9" spans="1:7">
      <c r="A9" s="20"/>
      <c r="B9" s="16"/>
      <c r="C9" s="16"/>
      <c r="D9" s="16"/>
      <c r="E9" s="16"/>
      <c r="F9" s="16"/>
      <c r="G9" s="16"/>
    </row>
    <row r="10" spans="1:7">
      <c r="A10" s="20"/>
      <c r="B10" s="16"/>
      <c r="C10" s="16"/>
      <c r="D10" s="16"/>
      <c r="E10" s="16"/>
      <c r="F10" s="16"/>
      <c r="G10" s="16"/>
    </row>
    <row r="11" spans="1:7">
      <c r="A11" s="20"/>
      <c r="B11" s="16"/>
      <c r="C11" s="16"/>
      <c r="D11" s="16"/>
      <c r="E11" s="16"/>
      <c r="F11" s="16"/>
      <c r="G11" s="16"/>
    </row>
    <row r="12" spans="1:7">
      <c r="A12" s="20"/>
      <c r="B12" s="16"/>
      <c r="C12" s="16"/>
      <c r="D12" s="16"/>
      <c r="E12" s="16"/>
      <c r="F12" s="16"/>
      <c r="G12" s="16"/>
    </row>
    <row r="13" spans="1:7">
      <c r="A13" s="20"/>
      <c r="B13" s="16"/>
      <c r="C13" s="16"/>
      <c r="D13" s="16"/>
      <c r="E13" s="16"/>
      <c r="F13" s="16"/>
      <c r="G13" s="16"/>
    </row>
    <row r="14" spans="1:7">
      <c r="A14" s="20"/>
      <c r="B14" s="16"/>
      <c r="C14" s="16"/>
      <c r="D14" s="16"/>
      <c r="E14" s="16"/>
      <c r="F14" s="16"/>
      <c r="G14" s="16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</sheetData>
  <sheetProtection algorithmName="SHA-512" hashValue="VncM0f7SjHHfjDTBVKyhqLcEZK3Xn24Accsv1Og/O7bFsOr+tXXswSkgHIv8Yrig/+L8fZ4XXDkyH+eJtu9rGQ==" saltValue="2GcLjGvJlY4Gp/dNbHTN7g==" spinCount="100000" sheet="1" objects="1" scenarios="1" formatCells="0" formatColumns="0" formatRows="0" insertColumns="0" insertRows="0"/>
  <mergeCells count="5">
    <mergeCell ref="A4:A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1938-A5B0-41F9-BEA9-67979A723A54}">
  <dimension ref="A1:F28"/>
  <sheetViews>
    <sheetView workbookViewId="0">
      <selection activeCell="A4" sqref="A4:A5"/>
    </sheetView>
  </sheetViews>
  <sheetFormatPr defaultRowHeight="14.4"/>
  <cols>
    <col min="1" max="1" width="71.33203125" style="1" customWidth="1"/>
    <col min="2" max="2" width="43.5546875" style="1" customWidth="1"/>
    <col min="3" max="4" width="21.44140625" style="1" customWidth="1"/>
    <col min="5" max="5" width="23.44140625" style="1" customWidth="1"/>
    <col min="6" max="6" width="23.6640625" style="1" customWidth="1"/>
    <col min="7" max="16384" width="8.88671875" style="1"/>
  </cols>
  <sheetData>
    <row r="1" spans="1:6">
      <c r="A1" s="21" t="s">
        <v>89</v>
      </c>
    </row>
    <row r="2" spans="1:6">
      <c r="A2" s="22" t="s">
        <v>74</v>
      </c>
    </row>
    <row r="3" spans="1:6">
      <c r="A3" s="22"/>
    </row>
    <row r="4" spans="1:6">
      <c r="A4" s="118" t="s">
        <v>88</v>
      </c>
      <c r="B4" s="120"/>
      <c r="C4" s="120"/>
      <c r="D4" s="120"/>
      <c r="E4" s="121"/>
      <c r="F4" s="121"/>
    </row>
    <row r="5" spans="1:6">
      <c r="A5" s="119"/>
      <c r="B5" s="120"/>
      <c r="C5" s="120"/>
      <c r="D5" s="120"/>
      <c r="E5" s="121"/>
      <c r="F5" s="121"/>
    </row>
    <row r="6" spans="1:6">
      <c r="A6" s="13"/>
    </row>
    <row r="7" spans="1:6">
      <c r="A7" s="133"/>
    </row>
    <row r="8" spans="1:6">
      <c r="A8" s="13"/>
    </row>
    <row r="9" spans="1:6">
      <c r="A9" s="13"/>
    </row>
    <row r="10" spans="1:6">
      <c r="A10" s="13"/>
    </row>
    <row r="11" spans="1:6">
      <c r="A11" s="13"/>
    </row>
    <row r="12" spans="1:6">
      <c r="A12" s="13"/>
    </row>
    <row r="13" spans="1:6">
      <c r="A13" s="13"/>
    </row>
    <row r="14" spans="1:6">
      <c r="A14" s="13"/>
    </row>
    <row r="15" spans="1:6">
      <c r="A15" s="13"/>
    </row>
    <row r="16" spans="1:6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</sheetData>
  <sheetProtection algorithmName="SHA-512" hashValue="tzGyvuqjjZjJQxDX7Axer9tywzyjZeknqTppWqafNk+guU99tTNiLvrnwD1egGZ4SxgaXL1CIS9sMJUwBvIcPg==" saltValue="I97VYWeexIusjrNYlSjKig==" spinCount="100000" sheet="1" formatCells="0" formatColumns="0" formatRows="0" insertColumns="0" insertRows="0"/>
  <mergeCells count="6">
    <mergeCell ref="A4:A5"/>
    <mergeCell ref="D4:D5"/>
    <mergeCell ref="C4:C5"/>
    <mergeCell ref="B4:B5"/>
    <mergeCell ref="F4:F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A58454BA56D949B3002760526B564D" ma:contentTypeVersion="16" ma:contentTypeDescription="Create a new document." ma:contentTypeScope="" ma:versionID="03295e5aba067662526ce36f07de1e5d">
  <xsd:schema xmlns:xsd="http://www.w3.org/2001/XMLSchema" xmlns:xs="http://www.w3.org/2001/XMLSchema" xmlns:p="http://schemas.microsoft.com/office/2006/metadata/properties" xmlns:ns2="c152c26d-7c88-4d77-b362-3fc4178d095a" xmlns:ns3="7513a4df-a61f-49f3-ac44-6afcaa5d9545" targetNamespace="http://schemas.microsoft.com/office/2006/metadata/properties" ma:root="true" ma:fieldsID="f704fcd3ce47927f8aeadae36321612d" ns2:_="" ns3:_="">
    <xsd:import namespace="c152c26d-7c88-4d77-b362-3fc4178d095a"/>
    <xsd:import namespace="7513a4df-a61f-49f3-ac44-6afcaa5d9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2c26d-7c88-4d77-b362-3fc4178d0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d0f81e8-41c2-45ce-babe-68e5c3092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3a4df-a61f-49f3-ac44-6afcaa5d95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c277a8-86c5-4ff4-b2e9-1a24b29e307e}" ma:internalName="TaxCatchAll" ma:showField="CatchAllData" ma:web="7513a4df-a61f-49f3-ac44-6afcaa5d95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52c26d-7c88-4d77-b362-3fc4178d095a">
      <Terms xmlns="http://schemas.microsoft.com/office/infopath/2007/PartnerControls"/>
    </lcf76f155ced4ddcb4097134ff3c332f>
    <TaxCatchAll xmlns="7513a4df-a61f-49f3-ac44-6afcaa5d95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0C0B4-5868-477E-9D85-E8ACA7EA5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2c26d-7c88-4d77-b362-3fc4178d095a"/>
    <ds:schemaRef ds:uri="7513a4df-a61f-49f3-ac44-6afcaa5d9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BEABF2-8FFE-4599-B149-EB093E8264AB}">
  <ds:schemaRefs>
    <ds:schemaRef ds:uri="http://purl.org/dc/terms/"/>
    <ds:schemaRef ds:uri="7513a4df-a61f-49f3-ac44-6afcaa5d9545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152c26d-7c88-4d77-b362-3fc4178d09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B8F737-E8FF-49E8-AA08-269405EC1C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Checklist</vt:lpstr>
      <vt:lpstr>Net to Gross</vt:lpstr>
      <vt:lpstr>Payrolled Benefits</vt:lpstr>
      <vt:lpstr>Payrolled Cars</vt:lpstr>
      <vt:lpstr>New Work Pattern Request Form</vt:lpstr>
      <vt:lpstr>New Pay Element Request Form</vt:lpstr>
      <vt:lpstr>Employee in Post Costing</vt:lpstr>
      <vt:lpstr>Pay Point</vt:lpstr>
      <vt:lpstr>Freeport_Invest. Zone Employees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Zara Jordan</dc:creator>
  <cp:keywords/>
  <dc:description/>
  <cp:lastModifiedBy>Agnes Plewa-Weir</cp:lastModifiedBy>
  <cp:revision/>
  <cp:lastPrinted>2024-11-04T17:16:08Z</cp:lastPrinted>
  <dcterms:created xsi:type="dcterms:W3CDTF">2020-10-29T08:18:19Z</dcterms:created>
  <dcterms:modified xsi:type="dcterms:W3CDTF">2025-03-27T14:48:50Z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0x0101003EA58454BA56D949B3002760526B564D</vt:lpwstr>
  </property>
  <property fmtid="{D5CDD505-2E9C-101B-9397-08002B2CF9AE}" pid="3" name="MediaServiceImageTags">
    <vt:lpwstr/>
  </property>
</Properties>
</file>